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80" windowWidth="15390" windowHeight="6645" activeTab="0"/>
  </bookViews>
  <sheets>
    <sheet name="Rachunek_wyników" sheetId="1" r:id="rId1"/>
    <sheet name="Bilans" sheetId="2" r:id="rId2"/>
    <sheet name="Wynik_z_tyt_prowizji" sheetId="3" r:id="rId3"/>
    <sheet name="Arkusz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wbk1">[0]!_______wbk1</definedName>
    <definedName name="______wbk1" localSheetId="2">'Wynik_z_tyt_prowizji'!______wbk1</definedName>
    <definedName name="______wbk1">[0]!______wbk1</definedName>
    <definedName name="_____wbk1">[0]!_____wbk1</definedName>
    <definedName name="_____xliuwt54j27" localSheetId="1">'[1]wybrane dane finansowe 1'!#REF!</definedName>
    <definedName name="_____xliuwt54j27" localSheetId="0">'[1]wybrane dane finansowe 1'!#REF!</definedName>
    <definedName name="_____xliuwt54j27" localSheetId="2">'[1]wybrane dane finansowe 1'!#REF!</definedName>
    <definedName name="_____xliuwt54j27">'[1]wybrane dane finansowe 1'!#REF!</definedName>
    <definedName name="____wbk1">[0]!____wbk1</definedName>
    <definedName name="____xliuwt54j27" localSheetId="1">'[1]wybrane dane finansowe 1'!#REF!</definedName>
    <definedName name="____xliuwt54j27" localSheetId="0">'[1]wybrane dane finansowe 1'!#REF!</definedName>
    <definedName name="____xliuwt54j27" localSheetId="2">'[1]wybrane dane finansowe 1'!#REF!</definedName>
    <definedName name="____xliuwt54j27">'[1]wybrane dane finansowe 1'!#REF!</definedName>
    <definedName name="___wbk1">[0]!___wbk1</definedName>
    <definedName name="___xliuwt54j27" localSheetId="1">'[1]wybrane dane finansowe 1'!#REF!</definedName>
    <definedName name="___xliuwt54j27" localSheetId="0">'[1]wybrane dane finansowe 1'!#REF!</definedName>
    <definedName name="___xliuwt54j27" localSheetId="2">'[1]wybrane dane finansowe 1'!#REF!</definedName>
    <definedName name="___xliuwt54j27">'[1]wybrane dane finansowe 1'!#REF!</definedName>
    <definedName name="__wbk1" localSheetId="1">'Bilans'!__wbk1</definedName>
    <definedName name="__wbk1">[0]!__wbk1</definedName>
    <definedName name="__xliuwt54j27" localSheetId="1">'[1]wybrane dane finansowe 1'!#REF!</definedName>
    <definedName name="__xliuwt54j27" localSheetId="0">'[1]wybrane dane finansowe 1'!#REF!</definedName>
    <definedName name="__xliuwt54j27" localSheetId="2">'[1]wybrane dane finansowe 1'!#REF!</definedName>
    <definedName name="__xliuwt54j27">'[1]wybrane dane finansowe 1'!#REF!</definedName>
    <definedName name="_02mwpn50mp" localSheetId="1">'[1]wybrane dane finansowe 1'!#REF!</definedName>
    <definedName name="_02mwpn50mp" localSheetId="0">'[1]wybrane dane finansowe 1'!#REF!</definedName>
    <definedName name="_02mwpn50mp" localSheetId="2">'[1]wybrane dane finansowe 1'!#REF!</definedName>
    <definedName name="_02mwpn50mp">'[1]wybrane dane finansowe 1'!#REF!</definedName>
    <definedName name="_081wdr4y2u" localSheetId="1">'[1]wybrane dane finansowe 1'!#REF!</definedName>
    <definedName name="_081wdr4y2u" localSheetId="0">'[1]wybrane dane finansowe 1'!#REF!</definedName>
    <definedName name="_081wdr4y2u" localSheetId="2">'[1]wybrane dane finansowe 1'!#REF!</definedName>
    <definedName name="_081wdr4y2u">'[1]wybrane dane finansowe 1'!#REF!</definedName>
    <definedName name="_091uuj50712" localSheetId="1">'[1]wybrane dane finansowe 1'!#REF!</definedName>
    <definedName name="_091uuj50712" localSheetId="0">'[1]wybrane dane finansowe 1'!#REF!</definedName>
    <definedName name="_091uuj50712" localSheetId="2">'[1]wybrane dane finansowe 1'!#REF!</definedName>
    <definedName name="_091uuj50712">'[1]wybrane dane finansowe 1'!#REF!</definedName>
    <definedName name="_0aj44s5072v" localSheetId="1">'[1]wybrane dane finansowe 1'!#REF!</definedName>
    <definedName name="_0aj44s5072v" localSheetId="0">'[1]wybrane dane finansowe 1'!#REF!</definedName>
    <definedName name="_0aj44s5072v" localSheetId="2">'[1]wybrane dane finansowe 1'!#REF!</definedName>
    <definedName name="_0aj44s5072v">'[1]wybrane dane finansowe 1'!#REF!</definedName>
    <definedName name="_0f4335536j" localSheetId="1">'[1]wybrane dane finansowe 1'!#REF!</definedName>
    <definedName name="_0f4335536j" localSheetId="0">'[1]wybrane dane finansowe 1'!#REF!</definedName>
    <definedName name="_0f4335536j" localSheetId="2">'[1]wybrane dane finansowe 1'!#REF!</definedName>
    <definedName name="_0f4335536j">'[1]wybrane dane finansowe 1'!#REF!</definedName>
    <definedName name="_0ixk1_qkqnmi1mk8" localSheetId="1">'[1]wybrane dane finansowe 1'!#REF!</definedName>
    <definedName name="_0ixk1_qkqnmi1mk8" localSheetId="0">'[1]wybrane dane finansowe 1'!#REF!</definedName>
    <definedName name="_0ixk1_qkqnmi1mk8" localSheetId="2">'[1]wybrane dane finansowe 1'!#REF!</definedName>
    <definedName name="_0ixk1_qkqnmi1mk8">'[1]wybrane dane finansowe 1'!#REF!</definedName>
    <definedName name="_0lw8lb51pf" localSheetId="1">'[1]wybrane dane finansowe 1'!#REF!</definedName>
    <definedName name="_0lw8lb51pf" localSheetId="0">'[1]wybrane dane finansowe 1'!#REF!</definedName>
    <definedName name="_0lw8lb51pf" localSheetId="2">'[1]wybrane dane finansowe 1'!#REF!</definedName>
    <definedName name="_0lw8lb51pf">'[1]wybrane dane finansowe 1'!#REF!</definedName>
    <definedName name="_0ntf0354j21" localSheetId="1">'[1]wybrane dane finansowe 1'!#REF!</definedName>
    <definedName name="_0ntf0354j21" localSheetId="0">'[1]wybrane dane finansowe 1'!#REF!</definedName>
    <definedName name="_0ntf0354j21" localSheetId="2">'[1]wybrane dane finansowe 1'!#REF!</definedName>
    <definedName name="_0ntf0354j21">'[1]wybrane dane finansowe 1'!#REF!</definedName>
    <definedName name="_0qlxsw507v" localSheetId="1">'[1]wybrane dane finansowe 1'!#REF!</definedName>
    <definedName name="_0qlxsw507v" localSheetId="0">'[1]wybrane dane finansowe 1'!#REF!</definedName>
    <definedName name="_0qlxsw507v" localSheetId="2">'[1]wybrane dane finansowe 1'!#REF!</definedName>
    <definedName name="_0qlxsw507v">'[1]wybrane dane finansowe 1'!#REF!</definedName>
    <definedName name="_0qv6155181w" localSheetId="1">'[1]wybrane dane finansowe 1'!#REF!</definedName>
    <definedName name="_0qv6155181w" localSheetId="0">'[1]wybrane dane finansowe 1'!#REF!</definedName>
    <definedName name="_0qv6155181w" localSheetId="2">'[1]wybrane dane finansowe 1'!#REF!</definedName>
    <definedName name="_0qv6155181w">'[1]wybrane dane finansowe 1'!#REF!</definedName>
    <definedName name="_0smkof4zl10" localSheetId="1">'[1]wybrane dane finansowe 1'!#REF!</definedName>
    <definedName name="_0smkof4zl10" localSheetId="0">'[1]wybrane dane finansowe 1'!#REF!</definedName>
    <definedName name="_0smkof4zl10" localSheetId="2">'[1]wybrane dane finansowe 1'!#REF!</definedName>
    <definedName name="_0smkof4zl10">'[1]wybrane dane finansowe 1'!#REF!</definedName>
    <definedName name="_0sv6e754j2l" localSheetId="1">'[1]wybrane dane finansowe 1'!#REF!</definedName>
    <definedName name="_0sv6e754j2l" localSheetId="0">'[1]wybrane dane finansowe 1'!#REF!</definedName>
    <definedName name="_0sv6e754j2l" localSheetId="2">'[1]wybrane dane finansowe 1'!#REF!</definedName>
    <definedName name="_0sv6e754j2l">'[1]wybrane dane finansowe 1'!#REF!</definedName>
    <definedName name="_0tt34x53q28" localSheetId="1">'[1]wybrane dane finansowe 1'!#REF!</definedName>
    <definedName name="_0tt34x53q28" localSheetId="0">'[1]wybrane dane finansowe 1'!#REF!</definedName>
    <definedName name="_0tt34x53q28" localSheetId="2">'[1]wybrane dane finansowe 1'!#REF!</definedName>
    <definedName name="_0tt34x53q28">'[1]wybrane dane finansowe 1'!#REF!</definedName>
    <definedName name="_0uf19a54j19" localSheetId="1">'[1]wybrane dane finansowe 1'!#REF!</definedName>
    <definedName name="_0uf19a54j19" localSheetId="0">'[1]wybrane dane finansowe 1'!#REF!</definedName>
    <definedName name="_0uf19a54j19" localSheetId="2">'[1]wybrane dane finansowe 1'!#REF!</definedName>
    <definedName name="_0uf19a54j19">'[1]wybrane dane finansowe 1'!#REF!</definedName>
    <definedName name="_0zy53w50mo" localSheetId="1">'[1]wybrane dane finansowe 1'!#REF!</definedName>
    <definedName name="_0zy53w50mo" localSheetId="0">'[1]wybrane dane finansowe 1'!#REF!</definedName>
    <definedName name="_0zy53w50mo" localSheetId="2">'[1]wybrane dane finansowe 1'!#REF!</definedName>
    <definedName name="_0zy53w50mo">'[1]wybrane dane finansowe 1'!#REF!</definedName>
    <definedName name="_1______mota" localSheetId="1">#REF!</definedName>
    <definedName name="_10_____mota">#REF!</definedName>
    <definedName name="_11_0_0mota" localSheetId="1">#REF!</definedName>
    <definedName name="_12jb805072c" localSheetId="1">'[1]wybrane dane finansowe 1'!#REF!</definedName>
    <definedName name="_12jb805072c" localSheetId="0">'[1]wybrane dane finansowe 1'!#REF!</definedName>
    <definedName name="_12jb805072c" localSheetId="2">'[1]wybrane dane finansowe 1'!#REF!</definedName>
    <definedName name="_12jb805072c">'[1]wybrane dane finansowe 1'!#REF!</definedName>
    <definedName name="_13_0_0mota" localSheetId="2">#REF!</definedName>
    <definedName name="_14_0_0mota" localSheetId="0">#REF!</definedName>
    <definedName name="_15_0_0mota">#REF!</definedName>
    <definedName name="_15hyhl54j1h" localSheetId="1">'[1]wybrane dane finansowe 1'!#REF!</definedName>
    <definedName name="_15hyhl54j1h" localSheetId="0">'[1]wybrane dane finansowe 1'!#REF!</definedName>
    <definedName name="_15hyhl54j1h" localSheetId="2">'[1]wybrane dane finansowe 1'!#REF!</definedName>
    <definedName name="_15hyhl54j1h">'[1]wybrane dane finansowe 1'!#REF!</definedName>
    <definedName name="_16____mota" localSheetId="1">#REF!</definedName>
    <definedName name="_17k5f55361l" localSheetId="1">'[1]wybrane dane finansowe 1'!#REF!</definedName>
    <definedName name="_17k5f55361l" localSheetId="0">'[1]wybrane dane finansowe 1'!#REF!</definedName>
    <definedName name="_17k5f55361l" localSheetId="2">'[1]wybrane dane finansowe 1'!#REF!</definedName>
    <definedName name="_17k5f55361l">'[1]wybrane dane finansowe 1'!#REF!</definedName>
    <definedName name="_18____mota" localSheetId="2">#REF!</definedName>
    <definedName name="_19____mota" localSheetId="0">#REF!</definedName>
    <definedName name="_19e3w353q25" localSheetId="1">'[1]wybrane dane finansowe 1'!#REF!</definedName>
    <definedName name="_19e3w353q25" localSheetId="0">'[1]wybrane dane finansowe 1'!#REF!</definedName>
    <definedName name="_19e3w353q25" localSheetId="2">'[1]wybrane dane finansowe 1'!#REF!</definedName>
    <definedName name="_19e3w353q25">'[1]wybrane dane finansowe 1'!#REF!</definedName>
    <definedName name="_19ocdm4ysc" localSheetId="1">'[1]wybrane dane finansowe 1'!#REF!</definedName>
    <definedName name="_19ocdm4ysc" localSheetId="0">'[1]wybrane dane finansowe 1'!#REF!</definedName>
    <definedName name="_19ocdm4ysc" localSheetId="2">'[1]wybrane dane finansowe 1'!#REF!</definedName>
    <definedName name="_19ocdm4ysc">'[1]wybrane dane finansowe 1'!#REF!</definedName>
    <definedName name="_1d6meg4ysl" localSheetId="1">'[1]wybrane dane finansowe 1'!#REF!</definedName>
    <definedName name="_1d6meg4ysl" localSheetId="0">'[1]wybrane dane finansowe 1'!#REF!</definedName>
    <definedName name="_1d6meg4ysl" localSheetId="2">'[1]wybrane dane finansowe 1'!#REF!</definedName>
    <definedName name="_1d6meg4ysl">'[1]wybrane dane finansowe 1'!#REF!</definedName>
    <definedName name="_1dtemi4x9e" localSheetId="1">'[1]wybrane dane finansowe 1'!#REF!</definedName>
    <definedName name="_1dtemi4x9e" localSheetId="0">'[1]wybrane dane finansowe 1'!#REF!</definedName>
    <definedName name="_1dtemi4x9e" localSheetId="2">'[1]wybrane dane finansowe 1'!#REF!</definedName>
    <definedName name="_1dtemi4x9e">'[1]wybrane dane finansowe 1'!#REF!</definedName>
    <definedName name="_1eaf1l536n" localSheetId="1">'[1]wybrane dane finansowe 1'!#REF!</definedName>
    <definedName name="_1eaf1l536n" localSheetId="0">'[1]wybrane dane finansowe 1'!#REF!</definedName>
    <definedName name="_1eaf1l536n" localSheetId="2">'[1]wybrane dane finansowe 1'!#REF!</definedName>
    <definedName name="_1eaf1l536n">'[1]wybrane dane finansowe 1'!#REF!</definedName>
    <definedName name="_1en6ry50m23" localSheetId="1">'[1]wybrane dane finansowe 1'!#REF!</definedName>
    <definedName name="_1en6ry50m23" localSheetId="0">'[1]wybrane dane finansowe 1'!#REF!</definedName>
    <definedName name="_1en6ry50m23" localSheetId="2">'[1]wybrane dane finansowe 1'!#REF!</definedName>
    <definedName name="_1en6ry50m23">'[1]wybrane dane finansowe 1'!#REF!</definedName>
    <definedName name="_1hqb5k4x9i" localSheetId="1">'[1]wybrane dane finansowe 1'!#REF!</definedName>
    <definedName name="_1hqb5k4x9i" localSheetId="0">'[1]wybrane dane finansowe 1'!#REF!</definedName>
    <definedName name="_1hqb5k4x9i" localSheetId="2">'[1]wybrane dane finansowe 1'!#REF!</definedName>
    <definedName name="_1hqb5k4x9i">'[1]wybrane dane finansowe 1'!#REF!</definedName>
    <definedName name="_1iaqow4y222" localSheetId="1">'[1]wybrane dane finansowe 1'!#REF!</definedName>
    <definedName name="_1iaqow4y222" localSheetId="0">'[1]wybrane dane finansowe 1'!#REF!</definedName>
    <definedName name="_1iaqow4y222" localSheetId="2">'[1]wybrane dane finansowe 1'!#REF!</definedName>
    <definedName name="_1iaqow4y222">'[1]wybrane dane finansowe 1'!#REF!</definedName>
    <definedName name="_1jmfus5071m" localSheetId="1">'[1]wybrane dane finansowe 1'!#REF!</definedName>
    <definedName name="_1jmfus5071m" localSheetId="0">'[1]wybrane dane finansowe 1'!#REF!</definedName>
    <definedName name="_1jmfus5071m" localSheetId="2">'[1]wybrane dane finansowe 1'!#REF!</definedName>
    <definedName name="_1jmfus5071m">'[1]wybrane dane finansowe 1'!#REF!</definedName>
    <definedName name="_1mknu25071u" localSheetId="1">'[1]wybrane dane finansowe 1'!#REF!</definedName>
    <definedName name="_1mknu25071u" localSheetId="0">'[1]wybrane dane finansowe 1'!#REF!</definedName>
    <definedName name="_1mknu25071u" localSheetId="2">'[1]wybrane dane finansowe 1'!#REF!</definedName>
    <definedName name="_1mknu25071u">'[1]wybrane dane finansowe 1'!#REF!</definedName>
    <definedName name="_1nuci854j18" localSheetId="1">'[1]wybrane dane finansowe 1'!#REF!</definedName>
    <definedName name="_1nuci854j18" localSheetId="0">'[1]wybrane dane finansowe 1'!#REF!</definedName>
    <definedName name="_1nuci854j18" localSheetId="2">'[1]wybrane dane finansowe 1'!#REF!</definedName>
    <definedName name="_1nuci854j18">'[1]wybrane dane finansowe 1'!#REF!</definedName>
    <definedName name="_1qslkq4zlk" localSheetId="1">'[1]wybrane dane finansowe 1'!#REF!</definedName>
    <definedName name="_1qslkq4zlk" localSheetId="0">'[1]wybrane dane finansowe 1'!#REF!</definedName>
    <definedName name="_1qslkq4zlk" localSheetId="2">'[1]wybrane dane finansowe 1'!#REF!</definedName>
    <definedName name="_1qslkq4zlk">'[1]wybrane dane finansowe 1'!#REF!</definedName>
    <definedName name="_1s9mok50mb" localSheetId="1">'[1]wybrane dane finansowe 1'!#REF!</definedName>
    <definedName name="_1s9mok50mb" localSheetId="0">'[1]wybrane dane finansowe 1'!#REF!</definedName>
    <definedName name="_1s9mok50mb" localSheetId="2">'[1]wybrane dane finansowe 1'!#REF!</definedName>
    <definedName name="_1s9mok50mb">'[1]wybrane dane finansowe 1'!#REF!</definedName>
    <definedName name="_1szrlc4zl1j" localSheetId="1">'[1]wybrane dane finansowe 1'!#REF!</definedName>
    <definedName name="_1szrlc4zl1j" localSheetId="0">'[1]wybrane dane finansowe 1'!#REF!</definedName>
    <definedName name="_1szrlc4zl1j" localSheetId="2">'[1]wybrane dane finansowe 1'!#REF!</definedName>
    <definedName name="_1szrlc4zl1j">'[1]wybrane dane finansowe 1'!#REF!</definedName>
    <definedName name="_1tdr6j5182e" localSheetId="1">'[1]wybrane dane finansowe 1'!#REF!</definedName>
    <definedName name="_1tdr6j5182e" localSheetId="0">'[1]wybrane dane finansowe 1'!#REF!</definedName>
    <definedName name="_1tdr6j5182e" localSheetId="2">'[1]wybrane dane finansowe 1'!#REF!</definedName>
    <definedName name="_1tdr6j5182e">'[1]wybrane dane finansowe 1'!#REF!</definedName>
    <definedName name="_1tgunx50m1h" localSheetId="1">'[1]wybrane dane finansowe 1'!#REF!</definedName>
    <definedName name="_1tgunx50m1h" localSheetId="0">'[1]wybrane dane finansowe 1'!#REF!</definedName>
    <definedName name="_1tgunx50m1h" localSheetId="2">'[1]wybrane dane finansowe 1'!#REF!</definedName>
    <definedName name="_1tgunx50m1h">'[1]wybrane dane finansowe 1'!#REF!</definedName>
    <definedName name="_1vsmdh4y21u" localSheetId="1">'[1]wybrane dane finansowe 1'!#REF!</definedName>
    <definedName name="_1vsmdh4y21u" localSheetId="0">'[1]wybrane dane finansowe 1'!#REF!</definedName>
    <definedName name="_1vsmdh4y21u" localSheetId="2">'[1]wybrane dane finansowe 1'!#REF!</definedName>
    <definedName name="_1vsmdh4y21u">'[1]wybrane dane finansowe 1'!#REF!</definedName>
    <definedName name="_1xum7z5071q" localSheetId="1">'[1]wybrane dane finansowe 1'!#REF!</definedName>
    <definedName name="_1xum7z5071q" localSheetId="0">'[1]wybrane dane finansowe 1'!#REF!</definedName>
    <definedName name="_1xum7z5071q" localSheetId="2">'[1]wybrane dane finansowe 1'!#REF!</definedName>
    <definedName name="_1xum7z5071q">'[1]wybrane dane finansowe 1'!#REF!</definedName>
    <definedName name="_1zcnpj507w" localSheetId="1">'[1]wybrane dane finansowe 1'!#REF!</definedName>
    <definedName name="_1zcnpj507w" localSheetId="0">'[1]wybrane dane finansowe 1'!#REF!</definedName>
    <definedName name="_1zcnpj507w" localSheetId="2">'[1]wybrane dane finansowe 1'!#REF!</definedName>
    <definedName name="_1zcnpj507w">'[1]wybrane dane finansowe 1'!#REF!</definedName>
    <definedName name="_20____mota">#REF!</definedName>
    <definedName name="_23c64i5072g" localSheetId="1">'[1]wybrane dane finansowe 1'!#REF!</definedName>
    <definedName name="_23c64i5072g" localSheetId="0">'[1]wybrane dane finansowe 1'!#REF!</definedName>
    <definedName name="_23c64i5072g" localSheetId="2">'[1]wybrane dane finansowe 1'!#REF!</definedName>
    <definedName name="_23c64i5072g">'[1]wybrane dane finansowe 1'!#REF!</definedName>
    <definedName name="_244fo14zl1c" localSheetId="1">'[1]wybrane dane finansowe 1'!#REF!</definedName>
    <definedName name="_244fo14zl1c" localSheetId="0">'[1]wybrane dane finansowe 1'!#REF!</definedName>
    <definedName name="_244fo14zl1c" localSheetId="2">'[1]wybrane dane finansowe 1'!#REF!</definedName>
    <definedName name="_244fo14zl1c">'[1]wybrane dane finansowe 1'!#REF!</definedName>
    <definedName name="_25r2z150m1u" localSheetId="1">'[1]wybrane dane finansowe 1'!#REF!</definedName>
    <definedName name="_25r2z150m1u" localSheetId="0">'[1]wybrane dane finansowe 1'!#REF!</definedName>
    <definedName name="_25r2z150m1u" localSheetId="2">'[1]wybrane dane finansowe 1'!#REF!</definedName>
    <definedName name="_25r2z150m1u">'[1]wybrane dane finansowe 1'!#REF!</definedName>
    <definedName name="_29t7n74y211" localSheetId="1">'[1]wybrane dane finansowe 1'!#REF!</definedName>
    <definedName name="_29t7n74y211" localSheetId="0">'[1]wybrane dane finansowe 1'!#REF!</definedName>
    <definedName name="_29t7n74y211" localSheetId="2">'[1]wybrane dane finansowe 1'!#REF!</definedName>
    <definedName name="_29t7n74y211">'[1]wybrane dane finansowe 1'!#REF!</definedName>
    <definedName name="_2acnkb50m11" localSheetId="1">'[1]wybrane dane finansowe 1'!#REF!</definedName>
    <definedName name="_2acnkb50m11" localSheetId="0">'[1]wybrane dane finansowe 1'!#REF!</definedName>
    <definedName name="_2acnkb50m11" localSheetId="2">'[1]wybrane dane finansowe 1'!#REF!</definedName>
    <definedName name="_2acnkb50m11">'[1]wybrane dane finansowe 1'!#REF!</definedName>
    <definedName name="_2e12uq51pi" localSheetId="1">'[1]wybrane dane finansowe 1'!#REF!</definedName>
    <definedName name="_2e12uq51pi" localSheetId="0">'[1]wybrane dane finansowe 1'!#REF!</definedName>
    <definedName name="_2e12uq51pi" localSheetId="2">'[1]wybrane dane finansowe 1'!#REF!</definedName>
    <definedName name="_2e12uq51pi">'[1]wybrane dane finansowe 1'!#REF!</definedName>
    <definedName name="_2ead0w50m2o" localSheetId="1">'[1]wybrane dane finansowe 1'!#REF!</definedName>
    <definedName name="_2ead0w50m2o" localSheetId="0">'[1]wybrane dane finansowe 1'!#REF!</definedName>
    <definedName name="_2ead0w50m2o" localSheetId="2">'[1]wybrane dane finansowe 1'!#REF!</definedName>
    <definedName name="_2ead0w50m2o">'[1]wybrane dane finansowe 1'!#REF!</definedName>
    <definedName name="_2i8xjx5072o" localSheetId="1">'[1]wybrane dane finansowe 1'!#REF!</definedName>
    <definedName name="_2i8xjx5072o" localSheetId="0">'[1]wybrane dane finansowe 1'!#REF!</definedName>
    <definedName name="_2i8xjx5072o" localSheetId="2">'[1]wybrane dane finansowe 1'!#REF!</definedName>
    <definedName name="_2i8xjx5072o">'[1]wybrane dane finansowe 1'!#REF!</definedName>
    <definedName name="_2ixt1_v7azxgrvx1i" localSheetId="1">'[1]wybrane dane finansowe 1'!#REF!</definedName>
    <definedName name="_2ixt1_v7azxgrvx1i" localSheetId="0">'[1]wybrane dane finansowe 1'!#REF!</definedName>
    <definedName name="_2ixt1_v7azxgrvx1i" localSheetId="2">'[1]wybrane dane finansowe 1'!#REF!</definedName>
    <definedName name="_2ixt1_v7azxgrvx1i">'[1]wybrane dane finansowe 1'!#REF!</definedName>
    <definedName name="_2kbf3v53q2l" localSheetId="1">'[1]wybrane dane finansowe 1'!#REF!</definedName>
    <definedName name="_2kbf3v53q2l" localSheetId="0">'[1]wybrane dane finansowe 1'!#REF!</definedName>
    <definedName name="_2kbf3v53q2l" localSheetId="2">'[1]wybrane dane finansowe 1'!#REF!</definedName>
    <definedName name="_2kbf3v53q2l">'[1]wybrane dane finansowe 1'!#REF!</definedName>
    <definedName name="_2n8c8u4y2f" localSheetId="1">'[1]wybrane dane finansowe 1'!#REF!</definedName>
    <definedName name="_2n8c8u4y2f" localSheetId="0">'[1]wybrane dane finansowe 1'!#REF!</definedName>
    <definedName name="_2n8c8u4y2f" localSheetId="2">'[1]wybrane dane finansowe 1'!#REF!</definedName>
    <definedName name="_2n8c8u4y2f">'[1]wybrane dane finansowe 1'!#REF!</definedName>
    <definedName name="_2pfrw54zlb" localSheetId="1">'[1]wybrane dane finansowe 1'!#REF!</definedName>
    <definedName name="_2pfrw54zlb" localSheetId="0">'[1]wybrane dane finansowe 1'!#REF!</definedName>
    <definedName name="_2pfrw54zlb" localSheetId="2">'[1]wybrane dane finansowe 1'!#REF!</definedName>
    <definedName name="_2pfrw54zlb">'[1]wybrane dane finansowe 1'!#REF!</definedName>
    <definedName name="_2tqywg54j15" localSheetId="1">'[1]wybrane dane finansowe 1'!#REF!</definedName>
    <definedName name="_2tqywg54j15" localSheetId="0">'[1]wybrane dane finansowe 1'!#REF!</definedName>
    <definedName name="_2tqywg54j15" localSheetId="2">'[1]wybrane dane finansowe 1'!#REF!</definedName>
    <definedName name="_2tqywg54j15">'[1]wybrane dane finansowe 1'!#REF!</definedName>
    <definedName name="_2zna1_8ebqbygi1d" localSheetId="1">'[1]wybrane dane finansowe 1'!#REF!</definedName>
    <definedName name="_2zna1_8ebqbygi1d" localSheetId="0">'[1]wybrane dane finansowe 1'!#REF!</definedName>
    <definedName name="_2zna1_8ebqbygi1d" localSheetId="2">'[1]wybrane dane finansowe 1'!#REF!</definedName>
    <definedName name="_2zna1_8ebqbygi1d">'[1]wybrane dane finansowe 1'!#REF!</definedName>
    <definedName name="_3______mota" localSheetId="2">#REF!</definedName>
    <definedName name="_32nt4z54jg" localSheetId="1">'[1]wybrane dane finansowe 1'!#REF!</definedName>
    <definedName name="_32nt4z54jg" localSheetId="0">'[1]wybrane dane finansowe 1'!#REF!</definedName>
    <definedName name="_32nt4z54jg" localSheetId="2">'[1]wybrane dane finansowe 1'!#REF!</definedName>
    <definedName name="_32nt4z54jg">'[1]wybrane dane finansowe 1'!#REF!</definedName>
    <definedName name="_33ecxs5361d" localSheetId="1">'[1]wybrane dane finansowe 1'!#REF!</definedName>
    <definedName name="_33ecxs5361d" localSheetId="0">'[1]wybrane dane finansowe 1'!#REF!</definedName>
    <definedName name="_33ecxs5361d" localSheetId="2">'[1]wybrane dane finansowe 1'!#REF!</definedName>
    <definedName name="_33ecxs5361d">'[1]wybrane dane finansowe 1'!#REF!</definedName>
    <definedName name="_33pb955182b" localSheetId="1">'[1]wybrane dane finansowe 1'!#REF!</definedName>
    <definedName name="_33pb955182b" localSheetId="0">'[1]wybrane dane finansowe 1'!#REF!</definedName>
    <definedName name="_33pb955182b" localSheetId="2">'[1]wybrane dane finansowe 1'!#REF!</definedName>
    <definedName name="_33pb955182b">'[1]wybrane dane finansowe 1'!#REF!</definedName>
    <definedName name="_353bpu4y22g" localSheetId="1">'[1]wybrane dane finansowe 1'!#REF!</definedName>
    <definedName name="_353bpu4y22g" localSheetId="0">'[1]wybrane dane finansowe 1'!#REF!</definedName>
    <definedName name="_353bpu4y22g" localSheetId="2">'[1]wybrane dane finansowe 1'!#REF!</definedName>
    <definedName name="_353bpu4y22g">'[1]wybrane dane finansowe 1'!#REF!</definedName>
    <definedName name="_36p8034y219" localSheetId="1">'[1]wybrane dane finansowe 1'!#REF!</definedName>
    <definedName name="_36p8034y219" localSheetId="0">'[1]wybrane dane finansowe 1'!#REF!</definedName>
    <definedName name="_36p8034y219" localSheetId="2">'[1]wybrane dane finansowe 1'!#REF!</definedName>
    <definedName name="_36p8034y219">'[1]wybrane dane finansowe 1'!#REF!</definedName>
    <definedName name="_37ivr4536p" localSheetId="1">'[1]wybrane dane finansowe 1'!#REF!</definedName>
    <definedName name="_37ivr4536p" localSheetId="0">'[1]wybrane dane finansowe 1'!#REF!</definedName>
    <definedName name="_37ivr4536p" localSheetId="2">'[1]wybrane dane finansowe 1'!#REF!</definedName>
    <definedName name="_37ivr4536p">'[1]wybrane dane finansowe 1'!#REF!</definedName>
    <definedName name="_384pu6518r" localSheetId="1">'[1]wybrane dane finansowe 1'!#REF!</definedName>
    <definedName name="_384pu6518r" localSheetId="0">'[1]wybrane dane finansowe 1'!#REF!</definedName>
    <definedName name="_384pu6518r" localSheetId="2">'[1]wybrane dane finansowe 1'!#REF!</definedName>
    <definedName name="_384pu6518r">'[1]wybrane dane finansowe 1'!#REF!</definedName>
    <definedName name="_3891ir5072p" localSheetId="1">'[1]wybrane dane finansowe 1'!#REF!</definedName>
    <definedName name="_3891ir5072p" localSheetId="0">'[1]wybrane dane finansowe 1'!#REF!</definedName>
    <definedName name="_3891ir5072p" localSheetId="2">'[1]wybrane dane finansowe 1'!#REF!</definedName>
    <definedName name="_3891ir5072p">'[1]wybrane dane finansowe 1'!#REF!</definedName>
    <definedName name="_3h4k1951pl" localSheetId="1">'[1]wybrane dane finansowe 1'!#REF!</definedName>
    <definedName name="_3h4k1951pl" localSheetId="0">'[1]wybrane dane finansowe 1'!#REF!</definedName>
    <definedName name="_3h4k1951pl" localSheetId="2">'[1]wybrane dane finansowe 1'!#REF!</definedName>
    <definedName name="_3h4k1951pl">'[1]wybrane dane finansowe 1'!#REF!</definedName>
    <definedName name="_3p1ype4y2v" localSheetId="1">'[1]wybrane dane finansowe 1'!#REF!</definedName>
    <definedName name="_3p1ype4y2v" localSheetId="0">'[1]wybrane dane finansowe 1'!#REF!</definedName>
    <definedName name="_3p1ype4y2v" localSheetId="2">'[1]wybrane dane finansowe 1'!#REF!</definedName>
    <definedName name="_3p1ype4y2v">'[1]wybrane dane finansowe 1'!#REF!</definedName>
    <definedName name="_3u6y005188" localSheetId="1">'[1]wybrane dane finansowe 1'!#REF!</definedName>
    <definedName name="_3u6y005188" localSheetId="0">'[1]wybrane dane finansowe 1'!#REF!</definedName>
    <definedName name="_3u6y005188" localSheetId="2">'[1]wybrane dane finansowe 1'!#REF!</definedName>
    <definedName name="_3u6y005188">'[1]wybrane dane finansowe 1'!#REF!</definedName>
    <definedName name="_3v1atj50my" localSheetId="1">'[1]wybrane dane finansowe 1'!#REF!</definedName>
    <definedName name="_3v1atj50my" localSheetId="0">'[1]wybrane dane finansowe 1'!#REF!</definedName>
    <definedName name="_3v1atj50my" localSheetId="2">'[1]wybrane dane finansowe 1'!#REF!</definedName>
    <definedName name="_3v1atj50my">'[1]wybrane dane finansowe 1'!#REF!</definedName>
    <definedName name="_3x2cul5361e" localSheetId="1">'[1]wybrane dane finansowe 1'!#REF!</definedName>
    <definedName name="_3x2cul5361e" localSheetId="0">'[1]wybrane dane finansowe 1'!#REF!</definedName>
    <definedName name="_3x2cul5361e" localSheetId="2">'[1]wybrane dane finansowe 1'!#REF!</definedName>
    <definedName name="_3x2cul5361e">'[1]wybrane dane finansowe 1'!#REF!</definedName>
    <definedName name="_3xfmel518i" localSheetId="1">'[1]wybrane dane finansowe 1'!#REF!</definedName>
    <definedName name="_3xfmel518i" localSheetId="0">'[1]wybrane dane finansowe 1'!#REF!</definedName>
    <definedName name="_3xfmel518i" localSheetId="2">'[1]wybrane dane finansowe 1'!#REF!</definedName>
    <definedName name="_3xfmel518i">'[1]wybrane dane finansowe 1'!#REF!</definedName>
    <definedName name="_3xvum854jl" localSheetId="1">'[1]wybrane dane finansowe 1'!#REF!</definedName>
    <definedName name="_3xvum854jl" localSheetId="0">'[1]wybrane dane finansowe 1'!#REF!</definedName>
    <definedName name="_3xvum854jl" localSheetId="2">'[1]wybrane dane finansowe 1'!#REF!</definedName>
    <definedName name="_3xvum854jl">'[1]wybrane dane finansowe 1'!#REF!</definedName>
    <definedName name="_3yg24p5181f" localSheetId="1">'[1]wybrane dane finansowe 1'!#REF!</definedName>
    <definedName name="_3yg24p5181f" localSheetId="0">'[1]wybrane dane finansowe 1'!#REF!</definedName>
    <definedName name="_3yg24p5181f" localSheetId="2">'[1]wybrane dane finansowe 1'!#REF!</definedName>
    <definedName name="_3yg24p5181f">'[1]wybrane dane finansowe 1'!#REF!</definedName>
    <definedName name="_3yrlgz53qi" localSheetId="1">'[1]wybrane dane finansowe 1'!#REF!</definedName>
    <definedName name="_3yrlgz53qi" localSheetId="0">'[1]wybrane dane finansowe 1'!#REF!</definedName>
    <definedName name="_3yrlgz53qi" localSheetId="2">'[1]wybrane dane finansowe 1'!#REF!</definedName>
    <definedName name="_3yrlgz53qi">'[1]wybrane dane finansowe 1'!#REF!</definedName>
    <definedName name="_4______mota" localSheetId="0">#REF!</definedName>
    <definedName name="_42f6294y22z" localSheetId="1">'[1]wybrane dane finansowe 1'!#REF!</definedName>
    <definedName name="_42f6294y22z" localSheetId="0">'[1]wybrane dane finansowe 1'!#REF!</definedName>
    <definedName name="_42f6294y22z" localSheetId="2">'[1]wybrane dane finansowe 1'!#REF!</definedName>
    <definedName name="_42f6294y22z">'[1]wybrane dane finansowe 1'!#REF!</definedName>
    <definedName name="_45atdp5078" localSheetId="1">'[1]wybrane dane finansowe 1'!#REF!</definedName>
    <definedName name="_45atdp5078" localSheetId="0">'[1]wybrane dane finansowe 1'!#REF!</definedName>
    <definedName name="_45atdp5078" localSheetId="2">'[1]wybrane dane finansowe 1'!#REF!</definedName>
    <definedName name="_45atdp5078">'[1]wybrane dane finansowe 1'!#REF!</definedName>
    <definedName name="_45lk7s54j14" localSheetId="1">'[1]wybrane dane finansowe 1'!#REF!</definedName>
    <definedName name="_45lk7s54j14" localSheetId="0">'[1]wybrane dane finansowe 1'!#REF!</definedName>
    <definedName name="_45lk7s54j14" localSheetId="2">'[1]wybrane dane finansowe 1'!#REF!</definedName>
    <definedName name="_45lk7s54j14">'[1]wybrane dane finansowe 1'!#REF!</definedName>
    <definedName name="_47k76o53q2v" localSheetId="1">'[1]wybrane dane finansowe 1'!#REF!</definedName>
    <definedName name="_47k76o53q2v" localSheetId="0">'[1]wybrane dane finansowe 1'!#REF!</definedName>
    <definedName name="_47k76o53q2v" localSheetId="2">'[1]wybrane dane finansowe 1'!#REF!</definedName>
    <definedName name="_47k76o53q2v">'[1]wybrane dane finansowe 1'!#REF!</definedName>
    <definedName name="_47s36w54jf" localSheetId="1">'[1]wybrane dane finansowe 1'!#REF!</definedName>
    <definedName name="_47s36w54jf" localSheetId="0">'[1]wybrane dane finansowe 1'!#REF!</definedName>
    <definedName name="_47s36w54jf" localSheetId="2">'[1]wybrane dane finansowe 1'!#REF!</definedName>
    <definedName name="_47s36w54jf">'[1]wybrane dane finansowe 1'!#REF!</definedName>
    <definedName name="_47vjyx54j11" localSheetId="1">'[1]wybrane dane finansowe 1'!#REF!</definedName>
    <definedName name="_47vjyx54j11" localSheetId="0">'[1]wybrane dane finansowe 1'!#REF!</definedName>
    <definedName name="_47vjyx54j11" localSheetId="2">'[1]wybrane dane finansowe 1'!#REF!</definedName>
    <definedName name="_47vjyx54j11">'[1]wybrane dane finansowe 1'!#REF!</definedName>
    <definedName name="_48k62n518b" localSheetId="1">'[1]wybrane dane finansowe 1'!#REF!</definedName>
    <definedName name="_48k62n518b" localSheetId="0">'[1]wybrane dane finansowe 1'!#REF!</definedName>
    <definedName name="_48k62n518b" localSheetId="2">'[1]wybrane dane finansowe 1'!#REF!</definedName>
    <definedName name="_48k62n518b">'[1]wybrane dane finansowe 1'!#REF!</definedName>
    <definedName name="_49g0e954j13" localSheetId="1">'[1]wybrane dane finansowe 1'!#REF!</definedName>
    <definedName name="_49g0e954j13" localSheetId="0">'[1]wybrane dane finansowe 1'!#REF!</definedName>
    <definedName name="_49g0e954j13" localSheetId="2">'[1]wybrane dane finansowe 1'!#REF!</definedName>
    <definedName name="_49g0e954j13">'[1]wybrane dane finansowe 1'!#REF!</definedName>
    <definedName name="_4am23l54j2a" localSheetId="1">'[1]wybrane dane finansowe 1'!#REF!</definedName>
    <definedName name="_4am23l54j2a" localSheetId="0">'[1]wybrane dane finansowe 1'!#REF!</definedName>
    <definedName name="_4am23l54j2a" localSheetId="2">'[1]wybrane dane finansowe 1'!#REF!</definedName>
    <definedName name="_4am23l54j2a">'[1]wybrane dane finansowe 1'!#REF!</definedName>
    <definedName name="_4f69to54j1v" localSheetId="1">'[1]wybrane dane finansowe 1'!#REF!</definedName>
    <definedName name="_4f69to54j1v" localSheetId="0">'[1]wybrane dane finansowe 1'!#REF!</definedName>
    <definedName name="_4f69to54j1v" localSheetId="2">'[1]wybrane dane finansowe 1'!#REF!</definedName>
    <definedName name="_4f69to54j1v">'[1]wybrane dane finansowe 1'!#REF!</definedName>
    <definedName name="_4fabj44y2p" localSheetId="1">'[1]wybrane dane finansowe 1'!#REF!</definedName>
    <definedName name="_4fabj44y2p" localSheetId="0">'[1]wybrane dane finansowe 1'!#REF!</definedName>
    <definedName name="_4fabj44y2p" localSheetId="2">'[1]wybrane dane finansowe 1'!#REF!</definedName>
    <definedName name="_4fabj44y2p">'[1]wybrane dane finansowe 1'!#REF!</definedName>
    <definedName name="_4i41sb4zl1n" localSheetId="1">'[1]wybrane dane finansowe 1'!#REF!</definedName>
    <definedName name="_4i41sb4zl1n" localSheetId="0">'[1]wybrane dane finansowe 1'!#REF!</definedName>
    <definedName name="_4i41sb4zl1n" localSheetId="2">'[1]wybrane dane finansowe 1'!#REF!</definedName>
    <definedName name="_4i41sb4zl1n">'[1]wybrane dane finansowe 1'!#REF!</definedName>
    <definedName name="_4i60sg50m1t" localSheetId="1">'[1]wybrane dane finansowe 1'!#REF!</definedName>
    <definedName name="_4i60sg50m1t" localSheetId="0">'[1]wybrane dane finansowe 1'!#REF!</definedName>
    <definedName name="_4i60sg50m1t" localSheetId="2">'[1]wybrane dane finansowe 1'!#REF!</definedName>
    <definedName name="_4i60sg50m1t">'[1]wybrane dane finansowe 1'!#REF!</definedName>
    <definedName name="_4iy81_twov7zvg04v" localSheetId="1">'[1]wybrane dane finansowe 1'!#REF!</definedName>
    <definedName name="_4iy81_twov7zvg04v" localSheetId="0">'[1]wybrane dane finansowe 1'!#REF!</definedName>
    <definedName name="_4iy81_twov7zvg04v" localSheetId="2">'[1]wybrane dane finansowe 1'!#REF!</definedName>
    <definedName name="_4iy81_twov7zvg04v">'[1]wybrane dane finansowe 1'!#REF!</definedName>
    <definedName name="_4jl2j24y2y" localSheetId="1">'[1]wybrane dane finansowe 1'!#REF!</definedName>
    <definedName name="_4jl2j24y2y" localSheetId="0">'[1]wybrane dane finansowe 1'!#REF!</definedName>
    <definedName name="_4jl2j24y2y" localSheetId="2">'[1]wybrane dane finansowe 1'!#REF!</definedName>
    <definedName name="_4jl2j24y2y">'[1]wybrane dane finansowe 1'!#REF!</definedName>
    <definedName name="_4phscc518q" localSheetId="1">'[1]wybrane dane finansowe 1'!#REF!</definedName>
    <definedName name="_4phscc518q" localSheetId="0">'[1]wybrane dane finansowe 1'!#REF!</definedName>
    <definedName name="_4phscc518q" localSheetId="2">'[1]wybrane dane finansowe 1'!#REF!</definedName>
    <definedName name="_4phscc518q">'[1]wybrane dane finansowe 1'!#REF!</definedName>
    <definedName name="_4u35og54jh" localSheetId="1">'[1]wybrane dane finansowe 1'!#REF!</definedName>
    <definedName name="_4u35og54jh" localSheetId="0">'[1]wybrane dane finansowe 1'!#REF!</definedName>
    <definedName name="_4u35og54jh" localSheetId="2">'[1]wybrane dane finansowe 1'!#REF!</definedName>
    <definedName name="_4u35og54jh">'[1]wybrane dane finansowe 1'!#REF!</definedName>
    <definedName name="_4x2xkk50722" localSheetId="1">'[1]wybrane dane finansowe 1'!#REF!</definedName>
    <definedName name="_4x2xkk50722" localSheetId="0">'[1]wybrane dane finansowe 1'!#REF!</definedName>
    <definedName name="_4x2xkk50722" localSheetId="2">'[1]wybrane dane finansowe 1'!#REF!</definedName>
    <definedName name="_4x2xkk50722">'[1]wybrane dane finansowe 1'!#REF!</definedName>
    <definedName name="_4xmmb95071c" localSheetId="1">'[1]wybrane dane finansowe 1'!#REF!</definedName>
    <definedName name="_4xmmb95071c" localSheetId="0">'[1]wybrane dane finansowe 1'!#REF!</definedName>
    <definedName name="_4xmmb95071c" localSheetId="2">'[1]wybrane dane finansowe 1'!#REF!</definedName>
    <definedName name="_4xmmb95071c">'[1]wybrane dane finansowe 1'!#REF!</definedName>
    <definedName name="_5______mota">#REF!</definedName>
    <definedName name="_5014iy4y22b" localSheetId="1">'[1]wybrane dane finansowe 1'!#REF!</definedName>
    <definedName name="_5014iy4y22b" localSheetId="0">'[1]wybrane dane finansowe 1'!#REF!</definedName>
    <definedName name="_5014iy4y22b" localSheetId="2">'[1]wybrane dane finansowe 1'!#REF!</definedName>
    <definedName name="_5014iy4y22b">'[1]wybrane dane finansowe 1'!#REF!</definedName>
    <definedName name="_50ttpq54jz" localSheetId="1">'[1]wybrane dane finansowe 1'!#REF!</definedName>
    <definedName name="_50ttpq54jz" localSheetId="0">'[1]wybrane dane finansowe 1'!#REF!</definedName>
    <definedName name="_50ttpq54jz" localSheetId="2">'[1]wybrane dane finansowe 1'!#REF!</definedName>
    <definedName name="_50ttpq54jz">'[1]wybrane dane finansowe 1'!#REF!</definedName>
    <definedName name="_52h6i050m1i" localSheetId="1">'[1]wybrane dane finansowe 1'!#REF!</definedName>
    <definedName name="_52h6i050m1i" localSheetId="0">'[1]wybrane dane finansowe 1'!#REF!</definedName>
    <definedName name="_52h6i050m1i" localSheetId="2">'[1]wybrane dane finansowe 1'!#REF!</definedName>
    <definedName name="_52h6i050m1i">'[1]wybrane dane finansowe 1'!#REF!</definedName>
    <definedName name="_53327x4y21o" localSheetId="1">'[1]wybrane dane finansowe 1'!#REF!</definedName>
    <definedName name="_53327x4y21o" localSheetId="0">'[1]wybrane dane finansowe 1'!#REF!</definedName>
    <definedName name="_53327x4y21o" localSheetId="2">'[1]wybrane dane finansowe 1'!#REF!</definedName>
    <definedName name="_53327x4y21o">'[1]wybrane dane finansowe 1'!#REF!</definedName>
    <definedName name="_54u8vp5072b" localSheetId="1">'[1]wybrane dane finansowe 1'!#REF!</definedName>
    <definedName name="_54u8vp5072b" localSheetId="0">'[1]wybrane dane finansowe 1'!#REF!</definedName>
    <definedName name="_54u8vp5072b" localSheetId="2">'[1]wybrane dane finansowe 1'!#REF!</definedName>
    <definedName name="_54u8vp5072b">'[1]wybrane dane finansowe 1'!#REF!</definedName>
    <definedName name="_55l68y53q2d" localSheetId="1">'[1]wybrane dane finansowe 1'!#REF!</definedName>
    <definedName name="_55l68y53q2d" localSheetId="0">'[1]wybrane dane finansowe 1'!#REF!</definedName>
    <definedName name="_55l68y53q2d" localSheetId="2">'[1]wybrane dane finansowe 1'!#REF!</definedName>
    <definedName name="_55l68y53q2d">'[1]wybrane dane finansowe 1'!#REF!</definedName>
    <definedName name="_562vfr5072s" localSheetId="1">'[1]wybrane dane finansowe 1'!#REF!</definedName>
    <definedName name="_562vfr5072s" localSheetId="0">'[1]wybrane dane finansowe 1'!#REF!</definedName>
    <definedName name="_562vfr5072s" localSheetId="2">'[1]wybrane dane finansowe 1'!#REF!</definedName>
    <definedName name="_562vfr5072s">'[1]wybrane dane finansowe 1'!#REF!</definedName>
    <definedName name="_56h41h51815" localSheetId="1">'[1]wybrane dane finansowe 1'!#REF!</definedName>
    <definedName name="_56h41h51815" localSheetId="0">'[1]wybrane dane finansowe 1'!#REF!</definedName>
    <definedName name="_56h41h51815" localSheetId="2">'[1]wybrane dane finansowe 1'!#REF!</definedName>
    <definedName name="_56h41h51815">'[1]wybrane dane finansowe 1'!#REF!</definedName>
    <definedName name="_5axvgn53qa" localSheetId="1">'[1]wybrane dane finansowe 1'!#REF!</definedName>
    <definedName name="_5axvgn53qa" localSheetId="0">'[1]wybrane dane finansowe 1'!#REF!</definedName>
    <definedName name="_5axvgn53qa" localSheetId="2">'[1]wybrane dane finansowe 1'!#REF!</definedName>
    <definedName name="_5axvgn53qa">'[1]wybrane dane finansowe 1'!#REF!</definedName>
    <definedName name="_5bijic4zlu" localSheetId="1">'[1]wybrane dane finansowe 1'!#REF!</definedName>
    <definedName name="_5bijic4zlu" localSheetId="0">'[1]wybrane dane finansowe 1'!#REF!</definedName>
    <definedName name="_5bijic4zlu" localSheetId="2">'[1]wybrane dane finansowe 1'!#REF!</definedName>
    <definedName name="_5bijic4zlu">'[1]wybrane dane finansowe 1'!#REF!</definedName>
    <definedName name="_5drw1c50m29" localSheetId="1">'[1]wybrane dane finansowe 1'!#REF!</definedName>
    <definedName name="_5drw1c50m29" localSheetId="0">'[1]wybrane dane finansowe 1'!#REF!</definedName>
    <definedName name="_5drw1c50m29" localSheetId="2">'[1]wybrane dane finansowe 1'!#REF!</definedName>
    <definedName name="_5drw1c50m29">'[1]wybrane dane finansowe 1'!#REF!</definedName>
    <definedName name="_5fms2d50m22" localSheetId="1">'[1]wybrane dane finansowe 1'!#REF!</definedName>
    <definedName name="_5fms2d50m22" localSheetId="0">'[1]wybrane dane finansowe 1'!#REF!</definedName>
    <definedName name="_5fms2d50m22" localSheetId="2">'[1]wybrane dane finansowe 1'!#REF!</definedName>
    <definedName name="_5fms2d50m22">'[1]wybrane dane finansowe 1'!#REF!</definedName>
    <definedName name="_5fsmm250m26" localSheetId="1">'[1]wybrane dane finansowe 1'!#REF!</definedName>
    <definedName name="_5fsmm250m26" localSheetId="0">'[1]wybrane dane finansowe 1'!#REF!</definedName>
    <definedName name="_5fsmm250m26" localSheetId="2">'[1]wybrane dane finansowe 1'!#REF!</definedName>
    <definedName name="_5fsmm250m26">'[1]wybrane dane finansowe 1'!#REF!</definedName>
    <definedName name="_5gc84n50m16" localSheetId="1">'[1]wybrane dane finansowe 1'!#REF!</definedName>
    <definedName name="_5gc84n50m16" localSheetId="0">'[1]wybrane dane finansowe 1'!#REF!</definedName>
    <definedName name="_5gc84n50m16" localSheetId="2">'[1]wybrane dane finansowe 1'!#REF!</definedName>
    <definedName name="_5gc84n50m16">'[1]wybrane dane finansowe 1'!#REF!</definedName>
    <definedName name="_5icx4n53q14" localSheetId="1">'[1]wybrane dane finansowe 1'!#REF!</definedName>
    <definedName name="_5icx4n53q14" localSheetId="0">'[1]wybrane dane finansowe 1'!#REF!</definedName>
    <definedName name="_5icx4n53q14" localSheetId="2">'[1]wybrane dane finansowe 1'!#REF!</definedName>
    <definedName name="_5icx4n53q14">'[1]wybrane dane finansowe 1'!#REF!</definedName>
    <definedName name="_5ks0lx50m1y" localSheetId="1">'[1]wybrane dane finansowe 1'!#REF!</definedName>
    <definedName name="_5ks0lx50m1y" localSheetId="0">'[1]wybrane dane finansowe 1'!#REF!</definedName>
    <definedName name="_5ks0lx50m1y" localSheetId="2">'[1]wybrane dane finansowe 1'!#REF!</definedName>
    <definedName name="_5ks0lx50m1y">'[1]wybrane dane finansowe 1'!#REF!</definedName>
    <definedName name="_5lz2jp4y21h" localSheetId="1">'[1]wybrane dane finansowe 1'!#REF!</definedName>
    <definedName name="_5lz2jp4y21h" localSheetId="0">'[1]wybrane dane finansowe 1'!#REF!</definedName>
    <definedName name="_5lz2jp4y21h" localSheetId="2">'[1]wybrane dane finansowe 1'!#REF!</definedName>
    <definedName name="_5lz2jp4y21h">'[1]wybrane dane finansowe 1'!#REF!</definedName>
    <definedName name="_5mpyt850m8" localSheetId="1">'[1]wybrane dane finansowe 1'!#REF!</definedName>
    <definedName name="_5mpyt850m8" localSheetId="0">'[1]wybrane dane finansowe 1'!#REF!</definedName>
    <definedName name="_5mpyt850m8" localSheetId="2">'[1]wybrane dane finansowe 1'!#REF!</definedName>
    <definedName name="_5mpyt850m8">'[1]wybrane dane finansowe 1'!#REF!</definedName>
    <definedName name="_5nu0pd53q2o" localSheetId="1">'[1]wybrane dane finansowe 1'!#REF!</definedName>
    <definedName name="_5nu0pd53q2o" localSheetId="0">'[1]wybrane dane finansowe 1'!#REF!</definedName>
    <definedName name="_5nu0pd53q2o" localSheetId="2">'[1]wybrane dane finansowe 1'!#REF!</definedName>
    <definedName name="_5nu0pd53q2o">'[1]wybrane dane finansowe 1'!#REF!</definedName>
    <definedName name="_5qx4q95072f" localSheetId="1">'[1]wybrane dane finansowe 1'!#REF!</definedName>
    <definedName name="_5qx4q95072f" localSheetId="0">'[1]wybrane dane finansowe 1'!#REF!</definedName>
    <definedName name="_5qx4q95072f" localSheetId="2">'[1]wybrane dane finansowe 1'!#REF!</definedName>
    <definedName name="_5qx4q95072f">'[1]wybrane dane finansowe 1'!#REF!</definedName>
    <definedName name="_5v0u2n518m" localSheetId="1">'[1]wybrane dane finansowe 1'!#REF!</definedName>
    <definedName name="_5v0u2n518m" localSheetId="0">'[1]wybrane dane finansowe 1'!#REF!</definedName>
    <definedName name="_5v0u2n518m" localSheetId="2">'[1]wybrane dane finansowe 1'!#REF!</definedName>
    <definedName name="_5v0u2n518m">'[1]wybrane dane finansowe 1'!#REF!</definedName>
    <definedName name="_5vy82y4zln" localSheetId="1">'[1]wybrane dane finansowe 1'!#REF!</definedName>
    <definedName name="_5vy82y4zln" localSheetId="0">'[1]wybrane dane finansowe 1'!#REF!</definedName>
    <definedName name="_5vy82y4zln" localSheetId="2">'[1]wybrane dane finansowe 1'!#REF!</definedName>
    <definedName name="_5vy82y4zln">'[1]wybrane dane finansowe 1'!#REF!</definedName>
    <definedName name="_5wcsyt53q1g" localSheetId="1">'[1]wybrane dane finansowe 1'!#REF!</definedName>
    <definedName name="_5wcsyt53q1g" localSheetId="0">'[1]wybrane dane finansowe 1'!#REF!</definedName>
    <definedName name="_5wcsyt53q1g" localSheetId="2">'[1]wybrane dane finansowe 1'!#REF!</definedName>
    <definedName name="_5wcsyt53q1g">'[1]wybrane dane finansowe 1'!#REF!</definedName>
    <definedName name="_5we0zl50726" localSheetId="1">'[1]wybrane dane finansowe 1'!#REF!</definedName>
    <definedName name="_5we0zl50726" localSheetId="0">'[1]wybrane dane finansowe 1'!#REF!</definedName>
    <definedName name="_5we0zl50726" localSheetId="2">'[1]wybrane dane finansowe 1'!#REF!</definedName>
    <definedName name="_5we0zl50726">'[1]wybrane dane finansowe 1'!#REF!</definedName>
    <definedName name="_5zxb4e536y" localSheetId="1">'[1]wybrane dane finansowe 1'!#REF!</definedName>
    <definedName name="_5zxb4e536y" localSheetId="0">'[1]wybrane dane finansowe 1'!#REF!</definedName>
    <definedName name="_5zxb4e536y" localSheetId="2">'[1]wybrane dane finansowe 1'!#REF!</definedName>
    <definedName name="_5zxb4e536y">'[1]wybrane dane finansowe 1'!#REF!</definedName>
    <definedName name="_6_____mota" localSheetId="1">#REF!</definedName>
    <definedName name="_624n09536i" localSheetId="1">'[1]wybrane dane finansowe 1'!#REF!</definedName>
    <definedName name="_624n09536i" localSheetId="0">'[1]wybrane dane finansowe 1'!#REF!</definedName>
    <definedName name="_624n09536i" localSheetId="2">'[1]wybrane dane finansowe 1'!#REF!</definedName>
    <definedName name="_624n09536i">'[1]wybrane dane finansowe 1'!#REF!</definedName>
    <definedName name="_62ux0u54j1q" localSheetId="1">'[1]wybrane dane finansowe 1'!#REF!</definedName>
    <definedName name="_62ux0u54j1q" localSheetId="0">'[1]wybrane dane finansowe 1'!#REF!</definedName>
    <definedName name="_62ux0u54j1q" localSheetId="2">'[1]wybrane dane finansowe 1'!#REF!</definedName>
    <definedName name="_62ux0u54j1q">'[1]wybrane dane finansowe 1'!#REF!</definedName>
    <definedName name="_642tw950mh" localSheetId="1">'[1]wybrane dane finansowe 1'!#REF!</definedName>
    <definedName name="_642tw950mh" localSheetId="0">'[1]wybrane dane finansowe 1'!#REF!</definedName>
    <definedName name="_642tw950mh" localSheetId="2">'[1]wybrane dane finansowe 1'!#REF!</definedName>
    <definedName name="_642tw950mh">'[1]wybrane dane finansowe 1'!#REF!</definedName>
    <definedName name="_64ilkv4y22c" localSheetId="1">'[1]wybrane dane finansowe 1'!#REF!</definedName>
    <definedName name="_64ilkv4y22c" localSheetId="0">'[1]wybrane dane finansowe 1'!#REF!</definedName>
    <definedName name="_64ilkv4y22c" localSheetId="2">'[1]wybrane dane finansowe 1'!#REF!</definedName>
    <definedName name="_64ilkv4y22c">'[1]wybrane dane finansowe 1'!#REF!</definedName>
    <definedName name="_655eg753q23" localSheetId="1">'[1]wybrane dane finansowe 1'!#REF!</definedName>
    <definedName name="_655eg753q23" localSheetId="0">'[1]wybrane dane finansowe 1'!#REF!</definedName>
    <definedName name="_655eg753q23" localSheetId="2">'[1]wybrane dane finansowe 1'!#REF!</definedName>
    <definedName name="_655eg753q23">'[1]wybrane dane finansowe 1'!#REF!</definedName>
    <definedName name="_65sgoe53q1q" localSheetId="1">'[1]wybrane dane finansowe 1'!#REF!</definedName>
    <definedName name="_65sgoe53q1q" localSheetId="0">'[1]wybrane dane finansowe 1'!#REF!</definedName>
    <definedName name="_65sgoe53q1q" localSheetId="2">'[1]wybrane dane finansowe 1'!#REF!</definedName>
    <definedName name="_65sgoe53q1q">'[1]wybrane dane finansowe 1'!#REF!</definedName>
    <definedName name="_667c2w4y21k" localSheetId="1">'[1]wybrane dane finansowe 1'!#REF!</definedName>
    <definedName name="_667c2w4y21k" localSheetId="0">'[1]wybrane dane finansowe 1'!#REF!</definedName>
    <definedName name="_667c2w4y21k" localSheetId="2">'[1]wybrane dane finansowe 1'!#REF!</definedName>
    <definedName name="_667c2w4y21k">'[1]wybrane dane finansowe 1'!#REF!</definedName>
    <definedName name="_66uf3t5182a" localSheetId="1">'[1]wybrane dane finansowe 1'!#REF!</definedName>
    <definedName name="_66uf3t5182a" localSheetId="0">'[1]wybrane dane finansowe 1'!#REF!</definedName>
    <definedName name="_66uf3t5182a" localSheetId="2">'[1]wybrane dane finansowe 1'!#REF!</definedName>
    <definedName name="_66uf3t5182a">'[1]wybrane dane finansowe 1'!#REF!</definedName>
    <definedName name="_67r20k518j" localSheetId="1">'[1]wybrane dane finansowe 1'!#REF!</definedName>
    <definedName name="_67r20k518j" localSheetId="0">'[1]wybrane dane finansowe 1'!#REF!</definedName>
    <definedName name="_67r20k518j" localSheetId="2">'[1]wybrane dane finansowe 1'!#REF!</definedName>
    <definedName name="_67r20k518j">'[1]wybrane dane finansowe 1'!#REF!</definedName>
    <definedName name="_67ymp3536b" localSheetId="1">'[1]wybrane dane finansowe 1'!#REF!</definedName>
    <definedName name="_67ymp3536b" localSheetId="0">'[1]wybrane dane finansowe 1'!#REF!</definedName>
    <definedName name="_67ymp3536b" localSheetId="2">'[1]wybrane dane finansowe 1'!#REF!</definedName>
    <definedName name="_67ymp3536b">'[1]wybrane dane finansowe 1'!#REF!</definedName>
    <definedName name="_6ahs4l50m14" localSheetId="1">'[1]wybrane dane finansowe 1'!#REF!</definedName>
    <definedName name="_6ahs4l50m14" localSheetId="0">'[1]wybrane dane finansowe 1'!#REF!</definedName>
    <definedName name="_6ahs4l50m14" localSheetId="2">'[1]wybrane dane finansowe 1'!#REF!</definedName>
    <definedName name="_6ahs4l50m14">'[1]wybrane dane finansowe 1'!#REF!</definedName>
    <definedName name="_6e48ia4yse" localSheetId="1">'[1]wybrane dane finansowe 1'!#REF!</definedName>
    <definedName name="_6e48ia4yse" localSheetId="0">'[1]wybrane dane finansowe 1'!#REF!</definedName>
    <definedName name="_6e48ia4yse" localSheetId="2">'[1]wybrane dane finansowe 1'!#REF!</definedName>
    <definedName name="_6e48ia4yse">'[1]wybrane dane finansowe 1'!#REF!</definedName>
    <definedName name="_6fphj24ysk" localSheetId="1">'[1]wybrane dane finansowe 1'!#REF!</definedName>
    <definedName name="_6fphj24ysk" localSheetId="0">'[1]wybrane dane finansowe 1'!#REF!</definedName>
    <definedName name="_6fphj24ysk" localSheetId="2">'[1]wybrane dane finansowe 1'!#REF!</definedName>
    <definedName name="_6fphj24ysk">'[1]wybrane dane finansowe 1'!#REF!</definedName>
    <definedName name="_6giqzq518f" localSheetId="1">'[1]wybrane dane finansowe 1'!#REF!</definedName>
    <definedName name="_6giqzq518f" localSheetId="0">'[1]wybrane dane finansowe 1'!#REF!</definedName>
    <definedName name="_6giqzq518f" localSheetId="2">'[1]wybrane dane finansowe 1'!#REF!</definedName>
    <definedName name="_6giqzq518f">'[1]wybrane dane finansowe 1'!#REF!</definedName>
    <definedName name="_6gmuts4y22r" localSheetId="1">'[1]wybrane dane finansowe 1'!#REF!</definedName>
    <definedName name="_6gmuts4y22r" localSheetId="0">'[1]wybrane dane finansowe 1'!#REF!</definedName>
    <definedName name="_6gmuts4y22r" localSheetId="2">'[1]wybrane dane finansowe 1'!#REF!</definedName>
    <definedName name="_6gmuts4y22r">'[1]wybrane dane finansowe 1'!#REF!</definedName>
    <definedName name="_6gpqyb50713" localSheetId="1">'[1]wybrane dane finansowe 1'!#REF!</definedName>
    <definedName name="_6gpqyb50713" localSheetId="0">'[1]wybrane dane finansowe 1'!#REF!</definedName>
    <definedName name="_6gpqyb50713" localSheetId="2">'[1]wybrane dane finansowe 1'!#REF!</definedName>
    <definedName name="_6gpqyb50713">'[1]wybrane dane finansowe 1'!#REF!</definedName>
    <definedName name="_6hvh7v50mf" localSheetId="1">'[1]wybrane dane finansowe 1'!#REF!</definedName>
    <definedName name="_6hvh7v50mf" localSheetId="0">'[1]wybrane dane finansowe 1'!#REF!</definedName>
    <definedName name="_6hvh7v50mf" localSheetId="2">'[1]wybrane dane finansowe 1'!#REF!</definedName>
    <definedName name="_6hvh7v50mf">'[1]wybrane dane finansowe 1'!#REF!</definedName>
    <definedName name="_6lhk8150m2s" localSheetId="1">'[1]wybrane dane finansowe 1'!#REF!</definedName>
    <definedName name="_6lhk8150m2s" localSheetId="0">'[1]wybrane dane finansowe 1'!#REF!</definedName>
    <definedName name="_6lhk8150m2s" localSheetId="2">'[1]wybrane dane finansowe 1'!#REF!</definedName>
    <definedName name="_6lhk8150m2s">'[1]wybrane dane finansowe 1'!#REF!</definedName>
    <definedName name="_6md39d4zl1k" localSheetId="1">'[1]wybrane dane finansowe 1'!#REF!</definedName>
    <definedName name="_6md39d4zl1k" localSheetId="0">'[1]wybrane dane finansowe 1'!#REF!</definedName>
    <definedName name="_6md39d4zl1k" localSheetId="2">'[1]wybrane dane finansowe 1'!#REF!</definedName>
    <definedName name="_6md39d4zl1k">'[1]wybrane dane finansowe 1'!#REF!</definedName>
    <definedName name="_6mgj6150m2k" localSheetId="1">'[1]wybrane dane finansowe 1'!#REF!</definedName>
    <definedName name="_6mgj6150m2k" localSheetId="0">'[1]wybrane dane finansowe 1'!#REF!</definedName>
    <definedName name="_6mgj6150m2k" localSheetId="2">'[1]wybrane dane finansowe 1'!#REF!</definedName>
    <definedName name="_6mgj6150m2k">'[1]wybrane dane finansowe 1'!#REF!</definedName>
    <definedName name="_6obdyt54j1d" localSheetId="1">'[1]wybrane dane finansowe 1'!#REF!</definedName>
    <definedName name="_6obdyt54j1d" localSheetId="0">'[1]wybrane dane finansowe 1'!#REF!</definedName>
    <definedName name="_6obdyt54j1d" localSheetId="2">'[1]wybrane dane finansowe 1'!#REF!</definedName>
    <definedName name="_6obdyt54j1d">'[1]wybrane dane finansowe 1'!#REF!</definedName>
    <definedName name="_6qwmt04ys9" localSheetId="1">'[1]wybrane dane finansowe 1'!#REF!</definedName>
    <definedName name="_6qwmt04ys9" localSheetId="0">'[1]wybrane dane finansowe 1'!#REF!</definedName>
    <definedName name="_6qwmt04ys9" localSheetId="2">'[1]wybrane dane finansowe 1'!#REF!</definedName>
    <definedName name="_6qwmt04ys9">'[1]wybrane dane finansowe 1'!#REF!</definedName>
    <definedName name="_6sft3w53q1z" localSheetId="1">'[1]wybrane dane finansowe 1'!#REF!</definedName>
    <definedName name="_6sft3w53q1z" localSheetId="0">'[1]wybrane dane finansowe 1'!#REF!</definedName>
    <definedName name="_6sft3w53q1z" localSheetId="2">'[1]wybrane dane finansowe 1'!#REF!</definedName>
    <definedName name="_6sft3w53q1z">'[1]wybrane dane finansowe 1'!#REF!</definedName>
    <definedName name="_6tumn54y21r" localSheetId="1">'[1]wybrane dane finansowe 1'!#REF!</definedName>
    <definedName name="_6tumn54y21r" localSheetId="0">'[1]wybrane dane finansowe 1'!#REF!</definedName>
    <definedName name="_6tumn54y21r" localSheetId="2">'[1]wybrane dane finansowe 1'!#REF!</definedName>
    <definedName name="_6tumn54y21r">'[1]wybrane dane finansowe 1'!#REF!</definedName>
    <definedName name="_6va5r24y215" localSheetId="1">'[1]wybrane dane finansowe 1'!#REF!</definedName>
    <definedName name="_6va5r24y215" localSheetId="0">'[1]wybrane dane finansowe 1'!#REF!</definedName>
    <definedName name="_6va5r24y215" localSheetId="2">'[1]wybrane dane finansowe 1'!#REF!</definedName>
    <definedName name="_6va5r24y215">'[1]wybrane dane finansowe 1'!#REF!</definedName>
    <definedName name="_6vwr7r518x" localSheetId="1">'[1]wybrane dane finansowe 1'!#REF!</definedName>
    <definedName name="_6vwr7r518x" localSheetId="0">'[1]wybrane dane finansowe 1'!#REF!</definedName>
    <definedName name="_6vwr7r518x" localSheetId="2">'[1]wybrane dane finansowe 1'!#REF!</definedName>
    <definedName name="_6vwr7r518x">'[1]wybrane dane finansowe 1'!#REF!</definedName>
    <definedName name="_6xo50y4y2n" localSheetId="1">'[1]wybrane dane finansowe 1'!#REF!</definedName>
    <definedName name="_6xo50y4y2n" localSheetId="0">'[1]wybrane dane finansowe 1'!#REF!</definedName>
    <definedName name="_6xo50y4y2n" localSheetId="2">'[1]wybrane dane finansowe 1'!#REF!</definedName>
    <definedName name="_6xo50y4y2n">'[1]wybrane dane finansowe 1'!#REF!</definedName>
    <definedName name="_71g1sw54j1x" localSheetId="1">'[1]wybrane dane finansowe 1'!#REF!</definedName>
    <definedName name="_71g1sw54j1x" localSheetId="0">'[1]wybrane dane finansowe 1'!#REF!</definedName>
    <definedName name="_71g1sw54j1x" localSheetId="2">'[1]wybrane dane finansowe 1'!#REF!</definedName>
    <definedName name="_71g1sw54j1x">'[1]wybrane dane finansowe 1'!#REF!</definedName>
    <definedName name="_74dpxa4zl11" localSheetId="1">'[1]wybrane dane finansowe 1'!#REF!</definedName>
    <definedName name="_74dpxa4zl11" localSheetId="0">'[1]wybrane dane finansowe 1'!#REF!</definedName>
    <definedName name="_74dpxa4zl11" localSheetId="2">'[1]wybrane dane finansowe 1'!#REF!</definedName>
    <definedName name="_74dpxa4zl11">'[1]wybrane dane finansowe 1'!#REF!</definedName>
    <definedName name="_74yhx853qu" localSheetId="1">'[1]wybrane dane finansowe 1'!#REF!</definedName>
    <definedName name="_74yhx853qu" localSheetId="0">'[1]wybrane dane finansowe 1'!#REF!</definedName>
    <definedName name="_74yhx853qu" localSheetId="2">'[1]wybrane dane finansowe 1'!#REF!</definedName>
    <definedName name="_74yhx853qu">'[1]wybrane dane finansowe 1'!#REF!</definedName>
    <definedName name="_76zhox54j2n" localSheetId="1">'[1]wybrane dane finansowe 1'!#REF!</definedName>
    <definedName name="_76zhox54j2n" localSheetId="0">'[1]wybrane dane finansowe 1'!#REF!</definedName>
    <definedName name="_76zhox54j2n" localSheetId="2">'[1]wybrane dane finansowe 1'!#REF!</definedName>
    <definedName name="_76zhox54j2n">'[1]wybrane dane finansowe 1'!#REF!</definedName>
    <definedName name="_78oahv53q1v" localSheetId="1">'[1]wybrane dane finansowe 1'!#REF!</definedName>
    <definedName name="_78oahv53q1v" localSheetId="0">'[1]wybrane dane finansowe 1'!#REF!</definedName>
    <definedName name="_78oahv53q1v" localSheetId="2">'[1]wybrane dane finansowe 1'!#REF!</definedName>
    <definedName name="_78oahv53q1v">'[1]wybrane dane finansowe 1'!#REF!</definedName>
    <definedName name="_7a89c75071n" localSheetId="1">'[1]wybrane dane finansowe 1'!#REF!</definedName>
    <definedName name="_7a89c75071n" localSheetId="0">'[1]wybrane dane finansowe 1'!#REF!</definedName>
    <definedName name="_7a89c75071n" localSheetId="2">'[1]wybrane dane finansowe 1'!#REF!</definedName>
    <definedName name="_7a89c75071n">'[1]wybrane dane finansowe 1'!#REF!</definedName>
    <definedName name="_7ej20d5071i" localSheetId="1">'[1]wybrane dane finansowe 1'!#REF!</definedName>
    <definedName name="_7ej20d5071i" localSheetId="0">'[1]wybrane dane finansowe 1'!#REF!</definedName>
    <definedName name="_7ej20d5071i" localSheetId="2">'[1]wybrane dane finansowe 1'!#REF!</definedName>
    <definedName name="_7ej20d5071i">'[1]wybrane dane finansowe 1'!#REF!</definedName>
    <definedName name="_7gq0ov5071v" localSheetId="1">'[1]wybrane dane finansowe 1'!#REF!</definedName>
    <definedName name="_7gq0ov5071v" localSheetId="0">'[1]wybrane dane finansowe 1'!#REF!</definedName>
    <definedName name="_7gq0ov5071v" localSheetId="2">'[1]wybrane dane finansowe 1'!#REF!</definedName>
    <definedName name="_7gq0ov5071v">'[1]wybrane dane finansowe 1'!#REF!</definedName>
    <definedName name="_7icqee54j1o" localSheetId="1">'[1]wybrane dane finansowe 1'!#REF!</definedName>
    <definedName name="_7icqee54j1o" localSheetId="0">'[1]wybrane dane finansowe 1'!#REF!</definedName>
    <definedName name="_7icqee54j1o" localSheetId="2">'[1]wybrane dane finansowe 1'!#REF!</definedName>
    <definedName name="_7icqee54j1o">'[1]wybrane dane finansowe 1'!#REF!</definedName>
    <definedName name="_7mvbdo507x" localSheetId="1">'[1]wybrane dane finansowe 1'!#REF!</definedName>
    <definedName name="_7mvbdo507x" localSheetId="0">'[1]wybrane dane finansowe 1'!#REF!</definedName>
    <definedName name="_7mvbdo507x" localSheetId="2">'[1]wybrane dane finansowe 1'!#REF!</definedName>
    <definedName name="_7mvbdo507x">'[1]wybrane dane finansowe 1'!#REF!</definedName>
    <definedName name="_7nr6tg518t" localSheetId="1">'[1]wybrane dane finansowe 1'!#REF!</definedName>
    <definedName name="_7nr6tg518t" localSheetId="0">'[1]wybrane dane finansowe 1'!#REF!</definedName>
    <definedName name="_7nr6tg518t" localSheetId="2">'[1]wybrane dane finansowe 1'!#REF!</definedName>
    <definedName name="_7nr6tg518t">'[1]wybrane dane finansowe 1'!#REF!</definedName>
    <definedName name="_7ppgv35072h" localSheetId="1">'[1]wybrane dane finansowe 1'!#REF!</definedName>
    <definedName name="_7ppgv35072h" localSheetId="0">'[1]wybrane dane finansowe 1'!#REF!</definedName>
    <definedName name="_7ppgv35072h" localSheetId="2">'[1]wybrane dane finansowe 1'!#REF!</definedName>
    <definedName name="_7ppgv35072h">'[1]wybrane dane finansowe 1'!#REF!</definedName>
    <definedName name="_7rlbip507h" localSheetId="1">'[1]wybrane dane finansowe 1'!#REF!</definedName>
    <definedName name="_7rlbip507h" localSheetId="0">'[1]wybrane dane finansowe 1'!#REF!</definedName>
    <definedName name="_7rlbip507h" localSheetId="2">'[1]wybrane dane finansowe 1'!#REF!</definedName>
    <definedName name="_7rlbip507h">'[1]wybrane dane finansowe 1'!#REF!</definedName>
    <definedName name="_7sslre53qm" localSheetId="1">'[1]wybrane dane finansowe 1'!#REF!</definedName>
    <definedName name="_7sslre53qm" localSheetId="0">'[1]wybrane dane finansowe 1'!#REF!</definedName>
    <definedName name="_7sslre53qm" localSheetId="2">'[1]wybrane dane finansowe 1'!#REF!</definedName>
    <definedName name="_7sslre53qm">'[1]wybrane dane finansowe 1'!#REF!</definedName>
    <definedName name="_7tmpch4zlg" localSheetId="1">'[1]wybrane dane finansowe 1'!#REF!</definedName>
    <definedName name="_7tmpch4zlg" localSheetId="0">'[1]wybrane dane finansowe 1'!#REF!</definedName>
    <definedName name="_7tmpch4zlg" localSheetId="2">'[1]wybrane dane finansowe 1'!#REF!</definedName>
    <definedName name="_7tmpch4zlg">'[1]wybrane dane finansowe 1'!#REF!</definedName>
    <definedName name="_7u3jp3518s" localSheetId="1">'[1]wybrane dane finansowe 1'!#REF!</definedName>
    <definedName name="_7u3jp3518s" localSheetId="0">'[1]wybrane dane finansowe 1'!#REF!</definedName>
    <definedName name="_7u3jp3518s" localSheetId="2">'[1]wybrane dane finansowe 1'!#REF!</definedName>
    <definedName name="_7u3jp3518s">'[1]wybrane dane finansowe 1'!#REF!</definedName>
    <definedName name="_7wbvm14x910" localSheetId="1">'[1]wybrane dane finansowe 1'!#REF!</definedName>
    <definedName name="_7wbvm14x910" localSheetId="0">'[1]wybrane dane finansowe 1'!#REF!</definedName>
    <definedName name="_7wbvm14x910" localSheetId="2">'[1]wybrane dane finansowe 1'!#REF!</definedName>
    <definedName name="_7wbvm14x910">'[1]wybrane dane finansowe 1'!#REF!</definedName>
    <definedName name="_7y2jrc53610" localSheetId="1">'[1]wybrane dane finansowe 1'!#REF!</definedName>
    <definedName name="_7y2jrc53610" localSheetId="0">'[1]wybrane dane finansowe 1'!#REF!</definedName>
    <definedName name="_7y2jrc53610" localSheetId="2">'[1]wybrane dane finansowe 1'!#REF!</definedName>
    <definedName name="_7y2jrc53610">'[1]wybrane dane finansowe 1'!#REF!</definedName>
    <definedName name="_8_____mota" localSheetId="2">#REF!</definedName>
    <definedName name="_825qcp4y216" localSheetId="1">'[1]wybrane dane finansowe 1'!#REF!</definedName>
    <definedName name="_825qcp4y216" localSheetId="0">'[1]wybrane dane finansowe 1'!#REF!</definedName>
    <definedName name="_825qcp4y216" localSheetId="2">'[1]wybrane dane finansowe 1'!#REF!</definedName>
    <definedName name="_825qcp4y216">'[1]wybrane dane finansowe 1'!#REF!</definedName>
    <definedName name="_846iq454jo" localSheetId="1">'[1]wybrane dane finansowe 1'!#REF!</definedName>
    <definedName name="_846iq454jo" localSheetId="0">'[1]wybrane dane finansowe 1'!#REF!</definedName>
    <definedName name="_846iq454jo" localSheetId="2">'[1]wybrane dane finansowe 1'!#REF!</definedName>
    <definedName name="_846iq454jo">'[1]wybrane dane finansowe 1'!#REF!</definedName>
    <definedName name="_89c4jx4y21i" localSheetId="1">'[1]wybrane dane finansowe 1'!#REF!</definedName>
    <definedName name="_89c4jx4y21i" localSheetId="0">'[1]wybrane dane finansowe 1'!#REF!</definedName>
    <definedName name="_89c4jx4y21i" localSheetId="2">'[1]wybrane dane finansowe 1'!#REF!</definedName>
    <definedName name="_89c4jx4y21i">'[1]wybrane dane finansowe 1'!#REF!</definedName>
    <definedName name="_8beuwr50mv" localSheetId="1">'[1]wybrane dane finansowe 1'!#REF!</definedName>
    <definedName name="_8beuwr50mv" localSheetId="0">'[1]wybrane dane finansowe 1'!#REF!</definedName>
    <definedName name="_8beuwr50mv" localSheetId="2">'[1]wybrane dane finansowe 1'!#REF!</definedName>
    <definedName name="_8beuwr50mv">'[1]wybrane dane finansowe 1'!#REF!</definedName>
    <definedName name="_8cxlul50m1q" localSheetId="1">'[1]wybrane dane finansowe 1'!#REF!</definedName>
    <definedName name="_8cxlul50m1q" localSheetId="0">'[1]wybrane dane finansowe 1'!#REF!</definedName>
    <definedName name="_8cxlul50m1q" localSheetId="2">'[1]wybrane dane finansowe 1'!#REF!</definedName>
    <definedName name="_8cxlul50m1q">'[1]wybrane dane finansowe 1'!#REF!</definedName>
    <definedName name="_8hfuju50m2h" localSheetId="1">'[1]wybrane dane finansowe 1'!#REF!</definedName>
    <definedName name="_8hfuju50m2h" localSheetId="0">'[1]wybrane dane finansowe 1'!#REF!</definedName>
    <definedName name="_8hfuju50m2h" localSheetId="2">'[1]wybrane dane finansowe 1'!#REF!</definedName>
    <definedName name="_8hfuju50m2h">'[1]wybrane dane finansowe 1'!#REF!</definedName>
    <definedName name="_8iencb53q2i" localSheetId="1">'[1]wybrane dane finansowe 1'!#REF!</definedName>
    <definedName name="_8iencb53q2i" localSheetId="0">'[1]wybrane dane finansowe 1'!#REF!</definedName>
    <definedName name="_8iencb53q2i" localSheetId="2">'[1]wybrane dane finansowe 1'!#REF!</definedName>
    <definedName name="_8iencb53q2i">'[1]wybrane dane finansowe 1'!#REF!</definedName>
    <definedName name="_8iqvew4zl1i" localSheetId="1">'[1]wybrane dane finansowe 1'!#REF!</definedName>
    <definedName name="_8iqvew4zl1i" localSheetId="0">'[1]wybrane dane finansowe 1'!#REF!</definedName>
    <definedName name="_8iqvew4zl1i" localSheetId="2">'[1]wybrane dane finansowe 1'!#REF!</definedName>
    <definedName name="_8iqvew4zl1i">'[1]wybrane dane finansowe 1'!#REF!</definedName>
    <definedName name="_8jdwxz4y28" localSheetId="1">'[1]wybrane dane finansowe 1'!#REF!</definedName>
    <definedName name="_8jdwxz4y28" localSheetId="0">'[1]wybrane dane finansowe 1'!#REF!</definedName>
    <definedName name="_8jdwxz4y28" localSheetId="2">'[1]wybrane dane finansowe 1'!#REF!</definedName>
    <definedName name="_8jdwxz4y28">'[1]wybrane dane finansowe 1'!#REF!</definedName>
    <definedName name="_8kfjak5071k" localSheetId="1">'[1]wybrane dane finansowe 1'!#REF!</definedName>
    <definedName name="_8kfjak5071k" localSheetId="0">'[1]wybrane dane finansowe 1'!#REF!</definedName>
    <definedName name="_8kfjak5071k" localSheetId="2">'[1]wybrane dane finansowe 1'!#REF!</definedName>
    <definedName name="_8kfjak5071k">'[1]wybrane dane finansowe 1'!#REF!</definedName>
    <definedName name="_8ld9ix54j26" localSheetId="1">'[1]wybrane dane finansowe 1'!#REF!</definedName>
    <definedName name="_8ld9ix54j26" localSheetId="0">'[1]wybrane dane finansowe 1'!#REF!</definedName>
    <definedName name="_8ld9ix54j26" localSheetId="2">'[1]wybrane dane finansowe 1'!#REF!</definedName>
    <definedName name="_8ld9ix54j26">'[1]wybrane dane finansowe 1'!#REF!</definedName>
    <definedName name="_8lym9g54jy" localSheetId="1">'[1]wybrane dane finansowe 1'!#REF!</definedName>
    <definedName name="_8lym9g54jy" localSheetId="0">'[1]wybrane dane finansowe 1'!#REF!</definedName>
    <definedName name="_8lym9g54jy" localSheetId="2">'[1]wybrane dane finansowe 1'!#REF!</definedName>
    <definedName name="_8lym9g54jy">'[1]wybrane dane finansowe 1'!#REF!</definedName>
    <definedName name="_8m5wdn4y21s" localSheetId="1">'[1]wybrane dane finansowe 1'!#REF!</definedName>
    <definedName name="_8m5wdn4y21s" localSheetId="0">'[1]wybrane dane finansowe 1'!#REF!</definedName>
    <definedName name="_8m5wdn4y21s" localSheetId="2">'[1]wybrane dane finansowe 1'!#REF!</definedName>
    <definedName name="_8m5wdn4y21s">'[1]wybrane dane finansowe 1'!#REF!</definedName>
    <definedName name="_8n28zj53q2b" localSheetId="1">'[1]wybrane dane finansowe 1'!#REF!</definedName>
    <definedName name="_8n28zj53q2b" localSheetId="0">'[1]wybrane dane finansowe 1'!#REF!</definedName>
    <definedName name="_8n28zj53q2b" localSheetId="2">'[1]wybrane dane finansowe 1'!#REF!</definedName>
    <definedName name="_8n28zj53q2b">'[1]wybrane dane finansowe 1'!#REF!</definedName>
    <definedName name="_8o3da25181t" localSheetId="1">'[1]wybrane dane finansowe 1'!#REF!</definedName>
    <definedName name="_8o3da25181t" localSheetId="0">'[1]wybrane dane finansowe 1'!#REF!</definedName>
    <definedName name="_8o3da25181t" localSheetId="2">'[1]wybrane dane finansowe 1'!#REF!</definedName>
    <definedName name="_8o3da25181t">'[1]wybrane dane finansowe 1'!#REF!</definedName>
    <definedName name="_8ockt153qg" localSheetId="1">'[1]wybrane dane finansowe 1'!#REF!</definedName>
    <definedName name="_8ockt153qg" localSheetId="0">'[1]wybrane dane finansowe 1'!#REF!</definedName>
    <definedName name="_8ockt153qg" localSheetId="2">'[1]wybrane dane finansowe 1'!#REF!</definedName>
    <definedName name="_8ockt153qg">'[1]wybrane dane finansowe 1'!#REF!</definedName>
    <definedName name="_8onocr4y232" localSheetId="1">'[1]wybrane dane finansowe 1'!#REF!</definedName>
    <definedName name="_8onocr4y232" localSheetId="0">'[1]wybrane dane finansowe 1'!#REF!</definedName>
    <definedName name="_8onocr4y232" localSheetId="2">'[1]wybrane dane finansowe 1'!#REF!</definedName>
    <definedName name="_8onocr4y232">'[1]wybrane dane finansowe 1'!#REF!</definedName>
    <definedName name="_8qgn4i4zlr" localSheetId="1">'[1]wybrane dane finansowe 1'!#REF!</definedName>
    <definedName name="_8qgn4i4zlr" localSheetId="0">'[1]wybrane dane finansowe 1'!#REF!</definedName>
    <definedName name="_8qgn4i4zlr" localSheetId="2">'[1]wybrane dane finansowe 1'!#REF!</definedName>
    <definedName name="_8qgn4i4zlr">'[1]wybrane dane finansowe 1'!#REF!</definedName>
    <definedName name="_8rrhn74y237" localSheetId="1">'[1]wybrane dane finansowe 1'!#REF!</definedName>
    <definedName name="_8rrhn74y237" localSheetId="0">'[1]wybrane dane finansowe 1'!#REF!</definedName>
    <definedName name="_8rrhn74y237" localSheetId="2">'[1]wybrane dane finansowe 1'!#REF!</definedName>
    <definedName name="_8rrhn74y237">'[1]wybrane dane finansowe 1'!#REF!</definedName>
    <definedName name="_8ruzvf54j20" localSheetId="1">'[1]wybrane dane finansowe 1'!#REF!</definedName>
    <definedName name="_8ruzvf54j20" localSheetId="0">'[1]wybrane dane finansowe 1'!#REF!</definedName>
    <definedName name="_8ruzvf54j20" localSheetId="2">'[1]wybrane dane finansowe 1'!#REF!</definedName>
    <definedName name="_8ruzvf54j20">'[1]wybrane dane finansowe 1'!#REF!</definedName>
    <definedName name="_8t3fqk51819" localSheetId="1">'[1]wybrane dane finansowe 1'!#REF!</definedName>
    <definedName name="_8t3fqk51819" localSheetId="0">'[1]wybrane dane finansowe 1'!#REF!</definedName>
    <definedName name="_8t3fqk51819" localSheetId="2">'[1]wybrane dane finansowe 1'!#REF!</definedName>
    <definedName name="_8t3fqk51819">'[1]wybrane dane finansowe 1'!#REF!</definedName>
    <definedName name="_8wici354j2k" localSheetId="1">'[1]wybrane dane finansowe 1'!#REF!</definedName>
    <definedName name="_8wici354j2k" localSheetId="0">'[1]wybrane dane finansowe 1'!#REF!</definedName>
    <definedName name="_8wici354j2k" localSheetId="2">'[1]wybrane dane finansowe 1'!#REF!</definedName>
    <definedName name="_8wici354j2k">'[1]wybrane dane finansowe 1'!#REF!</definedName>
    <definedName name="_9_____mota" localSheetId="0">#REF!</definedName>
    <definedName name="_92e7kj53q1i" localSheetId="1">'[1]wybrane dane finansowe 1'!#REF!</definedName>
    <definedName name="_92e7kj53q1i" localSheetId="0">'[1]wybrane dane finansowe 1'!#REF!</definedName>
    <definedName name="_92e7kj53q1i" localSheetId="2">'[1]wybrane dane finansowe 1'!#REF!</definedName>
    <definedName name="_92e7kj53q1i">'[1]wybrane dane finansowe 1'!#REF!</definedName>
    <definedName name="_92q6gz51818" localSheetId="1">'[1]wybrane dane finansowe 1'!#REF!</definedName>
    <definedName name="_92q6gz51818" localSheetId="0">'[1]wybrane dane finansowe 1'!#REF!</definedName>
    <definedName name="_92q6gz51818" localSheetId="2">'[1]wybrane dane finansowe 1'!#REF!</definedName>
    <definedName name="_92q6gz51818">'[1]wybrane dane finansowe 1'!#REF!</definedName>
    <definedName name="_931oqc50m28" localSheetId="1">'[1]wybrane dane finansowe 1'!#REF!</definedName>
    <definedName name="_931oqc50m28" localSheetId="0">'[1]wybrane dane finansowe 1'!#REF!</definedName>
    <definedName name="_931oqc50m28" localSheetId="2">'[1]wybrane dane finansowe 1'!#REF!</definedName>
    <definedName name="_931oqc50m28">'[1]wybrane dane finansowe 1'!#REF!</definedName>
    <definedName name="_940t3o518e" localSheetId="1">'[1]wybrane dane finansowe 1'!#REF!</definedName>
    <definedName name="_940t3o518e" localSheetId="0">'[1]wybrane dane finansowe 1'!#REF!</definedName>
    <definedName name="_940t3o518e" localSheetId="2">'[1]wybrane dane finansowe 1'!#REF!</definedName>
    <definedName name="_940t3o518e">'[1]wybrane dane finansowe 1'!#REF!</definedName>
    <definedName name="_973bfx4y22s" localSheetId="1">'[1]wybrane dane finansowe 1'!#REF!</definedName>
    <definedName name="_973bfx4y22s" localSheetId="0">'[1]wybrane dane finansowe 1'!#REF!</definedName>
    <definedName name="_973bfx4y22s" localSheetId="2">'[1]wybrane dane finansowe 1'!#REF!</definedName>
    <definedName name="_973bfx4y22s">'[1]wybrane dane finansowe 1'!#REF!</definedName>
    <definedName name="_9cqbv74y21l" localSheetId="1">'[1]wybrane dane finansowe 1'!#REF!</definedName>
    <definedName name="_9cqbv74y21l" localSheetId="0">'[1]wybrane dane finansowe 1'!#REF!</definedName>
    <definedName name="_9cqbv74y21l" localSheetId="2">'[1]wybrane dane finansowe 1'!#REF!</definedName>
    <definedName name="_9cqbv74y21l">'[1]wybrane dane finansowe 1'!#REF!</definedName>
    <definedName name="_9fzab95181u" localSheetId="1">'[1]wybrane dane finansowe 1'!#REF!</definedName>
    <definedName name="_9fzab95181u" localSheetId="0">'[1]wybrane dane finansowe 1'!#REF!</definedName>
    <definedName name="_9fzab95181u" localSheetId="2">'[1]wybrane dane finansowe 1'!#REF!</definedName>
    <definedName name="_9fzab95181u">'[1]wybrane dane finansowe 1'!#REF!</definedName>
    <definedName name="_9j2fbv507r" localSheetId="1">'[1]wybrane dane finansowe 1'!#REF!</definedName>
    <definedName name="_9j2fbv507r" localSheetId="0">'[1]wybrane dane finansowe 1'!#REF!</definedName>
    <definedName name="_9j2fbv507r" localSheetId="2">'[1]wybrane dane finansowe 1'!#REF!</definedName>
    <definedName name="_9j2fbv507r">'[1]wybrane dane finansowe 1'!#REF!</definedName>
    <definedName name="_9ka1b453q20" localSheetId="1">'[1]wybrane dane finansowe 1'!#REF!</definedName>
    <definedName name="_9ka1b453q20" localSheetId="0">'[1]wybrane dane finansowe 1'!#REF!</definedName>
    <definedName name="_9ka1b453q20" localSheetId="2">'[1]wybrane dane finansowe 1'!#REF!</definedName>
    <definedName name="_9ka1b453q20">'[1]wybrane dane finansowe 1'!#REF!</definedName>
    <definedName name="_9uhxjw4y2k" localSheetId="1">'[1]wybrane dane finansowe 1'!#REF!</definedName>
    <definedName name="_9uhxjw4y2k" localSheetId="0">'[1]wybrane dane finansowe 1'!#REF!</definedName>
    <definedName name="_9uhxjw4y2k" localSheetId="2">'[1]wybrane dane finansowe 1'!#REF!</definedName>
    <definedName name="_9uhxjw4y2k">'[1]wybrane dane finansowe 1'!#REF!</definedName>
    <definedName name="_9xtk0n507l" localSheetId="1">'[1]wybrane dane finansowe 1'!#REF!</definedName>
    <definedName name="_9xtk0n507l" localSheetId="0">'[1]wybrane dane finansowe 1'!#REF!</definedName>
    <definedName name="_9xtk0n507l" localSheetId="2">'[1]wybrane dane finansowe 1'!#REF!</definedName>
    <definedName name="_9xtk0n507l">'[1]wybrane dane finansowe 1'!#REF!</definedName>
    <definedName name="_a09hj153619" localSheetId="1">'[1]wybrane dane finansowe 1'!#REF!</definedName>
    <definedName name="_a09hj153619" localSheetId="0">'[1]wybrane dane finansowe 1'!#REF!</definedName>
    <definedName name="_a09hj153619" localSheetId="2">'[1]wybrane dane finansowe 1'!#REF!</definedName>
    <definedName name="_a09hj153619">'[1]wybrane dane finansowe 1'!#REF!</definedName>
    <definedName name="_a2y7hx4y22v" localSheetId="1">'[1]wybrane dane finansowe 1'!#REF!</definedName>
    <definedName name="_a2y7hx4y22v" localSheetId="0">'[1]wybrane dane finansowe 1'!#REF!</definedName>
    <definedName name="_a2y7hx4y22v" localSheetId="2">'[1]wybrane dane finansowe 1'!#REF!</definedName>
    <definedName name="_a2y7hx4y22v">'[1]wybrane dane finansowe 1'!#REF!</definedName>
    <definedName name="_a3fjmr5071g" localSheetId="1">'[1]wybrane dane finansowe 1'!#REF!</definedName>
    <definedName name="_a3fjmr5071g" localSheetId="0">'[1]wybrane dane finansowe 1'!#REF!</definedName>
    <definedName name="_a3fjmr5071g" localSheetId="2">'[1]wybrane dane finansowe 1'!#REF!</definedName>
    <definedName name="_a3fjmr5071g">'[1]wybrane dane finansowe 1'!#REF!</definedName>
    <definedName name="_a55tnw54j25" localSheetId="1">'[1]wybrane dane finansowe 1'!#REF!</definedName>
    <definedName name="_a55tnw54j25" localSheetId="0">'[1]wybrane dane finansowe 1'!#REF!</definedName>
    <definedName name="_a55tnw54j25" localSheetId="2">'[1]wybrane dane finansowe 1'!#REF!</definedName>
    <definedName name="_a55tnw54j25">'[1]wybrane dane finansowe 1'!#REF!</definedName>
    <definedName name="_a854yq54j2c" localSheetId="1">'[1]wybrane dane finansowe 1'!#REF!</definedName>
    <definedName name="_a854yq54j2c" localSheetId="0">'[1]wybrane dane finansowe 1'!#REF!</definedName>
    <definedName name="_a854yq54j2c" localSheetId="2">'[1]wybrane dane finansowe 1'!#REF!</definedName>
    <definedName name="_a854yq54j2c">'[1]wybrane dane finansowe 1'!#REF!</definedName>
    <definedName name="_a9nai354ja" localSheetId="1">'[1]wybrane dane finansowe 1'!#REF!</definedName>
    <definedName name="_a9nai354ja" localSheetId="0">'[1]wybrane dane finansowe 1'!#REF!</definedName>
    <definedName name="_a9nai354ja" localSheetId="2">'[1]wybrane dane finansowe 1'!#REF!</definedName>
    <definedName name="_a9nai354ja">'[1]wybrane dane finansowe 1'!#REF!</definedName>
    <definedName name="_aa97mp53q1c" localSheetId="1">'[1]wybrane dane finansowe 1'!#REF!</definedName>
    <definedName name="_aa97mp53q1c" localSheetId="0">'[1]wybrane dane finansowe 1'!#REF!</definedName>
    <definedName name="_aa97mp53q1c" localSheetId="2">'[1]wybrane dane finansowe 1'!#REF!</definedName>
    <definedName name="_aa97mp53q1c">'[1]wybrane dane finansowe 1'!#REF!</definedName>
    <definedName name="_ab4xfo54jw" localSheetId="1">'[1]wybrane dane finansowe 1'!#REF!</definedName>
    <definedName name="_ab4xfo54jw" localSheetId="0">'[1]wybrane dane finansowe 1'!#REF!</definedName>
    <definedName name="_ab4xfo54jw" localSheetId="2">'[1]wybrane dane finansowe 1'!#REF!</definedName>
    <definedName name="_ab4xfo54jw">'[1]wybrane dane finansowe 1'!#REF!</definedName>
    <definedName name="_abref054j1s" localSheetId="1">'[1]wybrane dane finansowe 1'!#REF!</definedName>
    <definedName name="_abref054j1s" localSheetId="0">'[1]wybrane dane finansowe 1'!#REF!</definedName>
    <definedName name="_abref054j1s" localSheetId="2">'[1]wybrane dane finansowe 1'!#REF!</definedName>
    <definedName name="_abref054j1s">'[1]wybrane dane finansowe 1'!#REF!</definedName>
    <definedName name="_ac25lb50mc" localSheetId="1">'[1]wybrane dane finansowe 1'!#REF!</definedName>
    <definedName name="_ac25lb50mc" localSheetId="0">'[1]wybrane dane finansowe 1'!#REF!</definedName>
    <definedName name="_ac25lb50mc" localSheetId="2">'[1]wybrane dane finansowe 1'!#REF!</definedName>
    <definedName name="_ac25lb50mc">'[1]wybrane dane finansowe 1'!#REF!</definedName>
    <definedName name="_add58f54j2d" localSheetId="1">'[1]wybrane dane finansowe 1'!#REF!</definedName>
    <definedName name="_add58f54j2d" localSheetId="0">'[1]wybrane dane finansowe 1'!#REF!</definedName>
    <definedName name="_add58f54j2d" localSheetId="2">'[1]wybrane dane finansowe 1'!#REF!</definedName>
    <definedName name="_add58f54j2d">'[1]wybrane dane finansowe 1'!#REF!</definedName>
    <definedName name="_adnssb4y213" localSheetId="1">'[1]wybrane dane finansowe 1'!#REF!</definedName>
    <definedName name="_adnssb4y213" localSheetId="0">'[1]wybrane dane finansowe 1'!#REF!</definedName>
    <definedName name="_adnssb4y213" localSheetId="2">'[1]wybrane dane finansowe 1'!#REF!</definedName>
    <definedName name="_adnssb4y213">'[1]wybrane dane finansowe 1'!#REF!</definedName>
    <definedName name="_ah6z4b54j1a" localSheetId="1">'[1]wybrane dane finansowe 1'!#REF!</definedName>
    <definedName name="_ah6z4b54j1a" localSheetId="0">'[1]wybrane dane finansowe 1'!#REF!</definedName>
    <definedName name="_ah6z4b54j1a" localSheetId="2">'[1]wybrane dane finansowe 1'!#REF!</definedName>
    <definedName name="_ah6z4b54j1a">'[1]wybrane dane finansowe 1'!#REF!</definedName>
    <definedName name="_alg88351po" localSheetId="1">'[1]wybrane dane finansowe 1'!#REF!</definedName>
    <definedName name="_alg88351po" localSheetId="0">'[1]wybrane dane finansowe 1'!#REF!</definedName>
    <definedName name="_alg88351po" localSheetId="2">'[1]wybrane dane finansowe 1'!#REF!</definedName>
    <definedName name="_alg88351po">'[1]wybrane dane finansowe 1'!#REF!</definedName>
    <definedName name="_alm9sd507b" localSheetId="1">'[1]wybrane dane finansowe 1'!#REF!</definedName>
    <definedName name="_alm9sd507b" localSheetId="0">'[1]wybrane dane finansowe 1'!#REF!</definedName>
    <definedName name="_alm9sd507b" localSheetId="2">'[1]wybrane dane finansowe 1'!#REF!</definedName>
    <definedName name="_alm9sd507b">'[1]wybrane dane finansowe 1'!#REF!</definedName>
    <definedName name="_ano1or507a" localSheetId="1">'[1]wybrane dane finansowe 1'!#REF!</definedName>
    <definedName name="_ano1or507a" localSheetId="0">'[1]wybrane dane finansowe 1'!#REF!</definedName>
    <definedName name="_ano1or507a" localSheetId="2">'[1]wybrane dane finansowe 1'!#REF!</definedName>
    <definedName name="_ano1or507a">'[1]wybrane dane finansowe 1'!#REF!</definedName>
    <definedName name="_aplzg65181k" localSheetId="1">'[1]wybrane dane finansowe 1'!#REF!</definedName>
    <definedName name="_aplzg65181k" localSheetId="0">'[1]wybrane dane finansowe 1'!#REF!</definedName>
    <definedName name="_aplzg65181k" localSheetId="2">'[1]wybrane dane finansowe 1'!#REF!</definedName>
    <definedName name="_aplzg65181k">'[1]wybrane dane finansowe 1'!#REF!</definedName>
    <definedName name="_aq9xl24ysj" localSheetId="1">'[1]wybrane dane finansowe 1'!#REF!</definedName>
    <definedName name="_aq9xl24ysj" localSheetId="0">'[1]wybrane dane finansowe 1'!#REF!</definedName>
    <definedName name="_aq9xl24ysj" localSheetId="2">'[1]wybrane dane finansowe 1'!#REF!</definedName>
    <definedName name="_aq9xl24ysj">'[1]wybrane dane finansowe 1'!#REF!</definedName>
    <definedName name="_aqazn654jd" localSheetId="1">'[1]wybrane dane finansowe 1'!#REF!</definedName>
    <definedName name="_aqazn654jd" localSheetId="0">'[1]wybrane dane finansowe 1'!#REF!</definedName>
    <definedName name="_aqazn654jd" localSheetId="2">'[1]wybrane dane finansowe 1'!#REF!</definedName>
    <definedName name="_aqazn654jd">'[1]wybrane dane finansowe 1'!#REF!</definedName>
    <definedName name="_au9s9051821" localSheetId="1">'[1]wybrane dane finansowe 1'!#REF!</definedName>
    <definedName name="_au9s9051821" localSheetId="0">'[1]wybrane dane finansowe 1'!#REF!</definedName>
    <definedName name="_au9s9051821" localSheetId="2">'[1]wybrane dane finansowe 1'!#REF!</definedName>
    <definedName name="_au9s9051821">'[1]wybrane dane finansowe 1'!#REF!</definedName>
    <definedName name="_ax1feu4zlj" localSheetId="1">'[1]wybrane dane finansowe 1'!#REF!</definedName>
    <definedName name="_ax1feu4zlj" localSheetId="0">'[1]wybrane dane finansowe 1'!#REF!</definedName>
    <definedName name="_ax1feu4zlj" localSheetId="2">'[1]wybrane dane finansowe 1'!#REF!</definedName>
    <definedName name="_ax1feu4zlj">'[1]wybrane dane finansowe 1'!#REF!</definedName>
    <definedName name="_ay1qzp4zl1o" localSheetId="1">'[1]wybrane dane finansowe 1'!#REF!</definedName>
    <definedName name="_ay1qzp4zl1o" localSheetId="0">'[1]wybrane dane finansowe 1'!#REF!</definedName>
    <definedName name="_ay1qzp4zl1o" localSheetId="2">'[1]wybrane dane finansowe 1'!#REF!</definedName>
    <definedName name="_ay1qzp4zl1o">'[1]wybrane dane finansowe 1'!#REF!</definedName>
    <definedName name="_az9g1_95hezpfuu2" localSheetId="1">'[1]wybrane dane finansowe 1'!#REF!</definedName>
    <definedName name="_az9g1_95hezpfuu2" localSheetId="0">'[1]wybrane dane finansowe 1'!#REF!</definedName>
    <definedName name="_az9g1_95hezpfuu2" localSheetId="2">'[1]wybrane dane finansowe 1'!#REF!</definedName>
    <definedName name="_az9g1_95hezpfuu2">'[1]wybrane dane finansowe 1'!#REF!</definedName>
    <definedName name="_az9hi34zl19" localSheetId="1">'[1]wybrane dane finansowe 1'!#REF!</definedName>
    <definedName name="_az9hi34zl19" localSheetId="0">'[1]wybrane dane finansowe 1'!#REF!</definedName>
    <definedName name="_az9hi34zl19" localSheetId="2">'[1]wybrane dane finansowe 1'!#REF!</definedName>
    <definedName name="_az9hi34zl19">'[1]wybrane dane finansowe 1'!#REF!</definedName>
    <definedName name="_b4sc6850mj" localSheetId="1">'[1]wybrane dane finansowe 1'!#REF!</definedName>
    <definedName name="_b4sc6850mj" localSheetId="0">'[1]wybrane dane finansowe 1'!#REF!</definedName>
    <definedName name="_b4sc6850mj" localSheetId="2">'[1]wybrane dane finansowe 1'!#REF!</definedName>
    <definedName name="_b4sc6850mj">'[1]wybrane dane finansowe 1'!#REF!</definedName>
    <definedName name="_b4ymqi4zl1h" localSheetId="1">'[1]wybrane dane finansowe 1'!#REF!</definedName>
    <definedName name="_b4ymqi4zl1h" localSheetId="0">'[1]wybrane dane finansowe 1'!#REF!</definedName>
    <definedName name="_b4ymqi4zl1h" localSheetId="2">'[1]wybrane dane finansowe 1'!#REF!</definedName>
    <definedName name="_b4ymqi4zl1h">'[1]wybrane dane finansowe 1'!#REF!</definedName>
    <definedName name="_b9mrb6507u" localSheetId="1">'[1]wybrane dane finansowe 1'!#REF!</definedName>
    <definedName name="_b9mrb6507u" localSheetId="0">'[1]wybrane dane finansowe 1'!#REF!</definedName>
    <definedName name="_b9mrb6507u" localSheetId="2">'[1]wybrane dane finansowe 1'!#REF!</definedName>
    <definedName name="_b9mrb6507u">'[1]wybrane dane finansowe 1'!#REF!</definedName>
    <definedName name="_ba030s51811" localSheetId="1">'[1]wybrane dane finansowe 1'!#REF!</definedName>
    <definedName name="_ba030s51811" localSheetId="0">'[1]wybrane dane finansowe 1'!#REF!</definedName>
    <definedName name="_ba030s51811" localSheetId="2">'[1]wybrane dane finansowe 1'!#REF!</definedName>
    <definedName name="_ba030s51811">'[1]wybrane dane finansowe 1'!#REF!</definedName>
    <definedName name="_bcv4fh50m21" localSheetId="1">'[1]wybrane dane finansowe 1'!#REF!</definedName>
    <definedName name="_bcv4fh50m21" localSheetId="0">'[1]wybrane dane finansowe 1'!#REF!</definedName>
    <definedName name="_bcv4fh50m21" localSheetId="2">'[1]wybrane dane finansowe 1'!#REF!</definedName>
    <definedName name="_bcv4fh50m21">'[1]wybrane dane finansowe 1'!#REF!</definedName>
    <definedName name="_beoxxt4zl1s" localSheetId="1">'[1]wybrane dane finansowe 1'!#REF!</definedName>
    <definedName name="_beoxxt4zl1s" localSheetId="0">'[1]wybrane dane finansowe 1'!#REF!</definedName>
    <definedName name="_beoxxt4zl1s" localSheetId="2">'[1]wybrane dane finansowe 1'!#REF!</definedName>
    <definedName name="_beoxxt4zl1s">'[1]wybrane dane finansowe 1'!#REF!</definedName>
    <definedName name="_bf4lm750718" localSheetId="1">'[1]wybrane dane finansowe 1'!#REF!</definedName>
    <definedName name="_bf4lm750718" localSheetId="0">'[1]wybrane dane finansowe 1'!#REF!</definedName>
    <definedName name="_bf4lm750718" localSheetId="2">'[1]wybrane dane finansowe 1'!#REF!</definedName>
    <definedName name="_bf4lm750718">'[1]wybrane dane finansowe 1'!#REF!</definedName>
    <definedName name="_bjcssd4zlo" localSheetId="1">'[1]wybrane dane finansowe 1'!#REF!</definedName>
    <definedName name="_bjcssd4zlo" localSheetId="0">'[1]wybrane dane finansowe 1'!#REF!</definedName>
    <definedName name="_bjcssd4zlo" localSheetId="2">'[1]wybrane dane finansowe 1'!#REF!</definedName>
    <definedName name="_bjcssd4zlo">'[1]wybrane dane finansowe 1'!#REF!</definedName>
    <definedName name="_bjiia153q11" localSheetId="1">'[1]wybrane dane finansowe 1'!#REF!</definedName>
    <definedName name="_bjiia153q11" localSheetId="0">'[1]wybrane dane finansowe 1'!#REF!</definedName>
    <definedName name="_bjiia153q11" localSheetId="2">'[1]wybrane dane finansowe 1'!#REF!</definedName>
    <definedName name="_bjiia153q11">'[1]wybrane dane finansowe 1'!#REF!</definedName>
    <definedName name="_btblij4zla" localSheetId="1">'[1]wybrane dane finansowe 1'!#REF!</definedName>
    <definedName name="_btblij4zla" localSheetId="0">'[1]wybrane dane finansowe 1'!#REF!</definedName>
    <definedName name="_btblij4zla" localSheetId="2">'[1]wybrane dane finansowe 1'!#REF!</definedName>
    <definedName name="_btblij4zla">'[1]wybrane dane finansowe 1'!#REF!</definedName>
    <definedName name="_bzhhsd53q1o" localSheetId="1">'[1]wybrane dane finansowe 1'!#REF!</definedName>
    <definedName name="_bzhhsd53q1o" localSheetId="0">'[1]wybrane dane finansowe 1'!#REF!</definedName>
    <definedName name="_bzhhsd53q1o" localSheetId="2">'[1]wybrane dane finansowe 1'!#REF!</definedName>
    <definedName name="_bzhhsd53q1o">'[1]wybrane dane finansowe 1'!#REF!</definedName>
    <definedName name="_bzk2kn53qv" localSheetId="1">'[1]wybrane dane finansowe 1'!#REF!</definedName>
    <definedName name="_bzk2kn53qv" localSheetId="0">'[1]wybrane dane finansowe 1'!#REF!</definedName>
    <definedName name="_bzk2kn53qv" localSheetId="2">'[1]wybrane dane finansowe 1'!#REF!</definedName>
    <definedName name="_bzk2kn53qv">'[1]wybrane dane finansowe 1'!#REF!</definedName>
    <definedName name="_c00puh51823" localSheetId="1">'[1]wybrane dane finansowe 1'!#REF!</definedName>
    <definedName name="_c00puh51823" localSheetId="0">'[1]wybrane dane finansowe 1'!#REF!</definedName>
    <definedName name="_c00puh51823" localSheetId="2">'[1]wybrane dane finansowe 1'!#REF!</definedName>
    <definedName name="_c00puh51823">'[1]wybrane dane finansowe 1'!#REF!</definedName>
    <definedName name="_c49dm54y225" localSheetId="1">'[1]wybrane dane finansowe 1'!#REF!</definedName>
    <definedName name="_c49dm54y225" localSheetId="0">'[1]wybrane dane finansowe 1'!#REF!</definedName>
    <definedName name="_c49dm54y225" localSheetId="2">'[1]wybrane dane finansowe 1'!#REF!</definedName>
    <definedName name="_c49dm54y225">'[1]wybrane dane finansowe 1'!#REF!</definedName>
    <definedName name="_c93krs5071s" localSheetId="1">'[1]wybrane dane finansowe 1'!#REF!</definedName>
    <definedName name="_c93krs5071s" localSheetId="0">'[1]wybrane dane finansowe 1'!#REF!</definedName>
    <definedName name="_c93krs5071s" localSheetId="2">'[1]wybrane dane finansowe 1'!#REF!</definedName>
    <definedName name="_c93krs5071s">'[1]wybrane dane finansowe 1'!#REF!</definedName>
    <definedName name="_cbpmtw5072d" localSheetId="1">'[1]wybrane dane finansowe 1'!#REF!</definedName>
    <definedName name="_cbpmtw5072d" localSheetId="0">'[1]wybrane dane finansowe 1'!#REF!</definedName>
    <definedName name="_cbpmtw5072d" localSheetId="2">'[1]wybrane dane finansowe 1'!#REF!</definedName>
    <definedName name="_cbpmtw5072d">'[1]wybrane dane finansowe 1'!#REF!</definedName>
    <definedName name="_cc4q584y217" localSheetId="1">'[1]wybrane dane finansowe 1'!#REF!</definedName>
    <definedName name="_cc4q584y217" localSheetId="0">'[1]wybrane dane finansowe 1'!#REF!</definedName>
    <definedName name="_cc4q584y217" localSheetId="2">'[1]wybrane dane finansowe 1'!#REF!</definedName>
    <definedName name="_cc4q584y217">'[1]wybrane dane finansowe 1'!#REF!</definedName>
    <definedName name="_cew3u153q1l" localSheetId="1">'[1]wybrane dane finansowe 1'!#REF!</definedName>
    <definedName name="_cew3u153q1l" localSheetId="0">'[1]wybrane dane finansowe 1'!#REF!</definedName>
    <definedName name="_cew3u153q1l" localSheetId="2">'[1]wybrane dane finansowe 1'!#REF!</definedName>
    <definedName name="_cew3u153q1l">'[1]wybrane dane finansowe 1'!#REF!</definedName>
    <definedName name="_cohjqg50728" localSheetId="1">'[1]wybrane dane finansowe 1'!#REF!</definedName>
    <definedName name="_cohjqg50728" localSheetId="0">'[1]wybrane dane finansowe 1'!#REF!</definedName>
    <definedName name="_cohjqg50728" localSheetId="2">'[1]wybrane dane finansowe 1'!#REF!</definedName>
    <definedName name="_cohjqg50728">'[1]wybrane dane finansowe 1'!#REF!</definedName>
    <definedName name="_cp1usj50m2b" localSheetId="1">'[1]wybrane dane finansowe 1'!#REF!</definedName>
    <definedName name="_cp1usj50m2b" localSheetId="0">'[1]wybrane dane finansowe 1'!#REF!</definedName>
    <definedName name="_cp1usj50m2b" localSheetId="2">'[1]wybrane dane finansowe 1'!#REF!</definedName>
    <definedName name="_cp1usj50m2b">'[1]wybrane dane finansowe 1'!#REF!</definedName>
    <definedName name="_cufmxh4ysm" localSheetId="1">'[1]wybrane dane finansowe 1'!#REF!</definedName>
    <definedName name="_cufmxh4ysm" localSheetId="0">'[1]wybrane dane finansowe 1'!#REF!</definedName>
    <definedName name="_cufmxh4ysm" localSheetId="2">'[1]wybrane dane finansowe 1'!#REF!</definedName>
    <definedName name="_cufmxh4ysm">'[1]wybrane dane finansowe 1'!#REF!</definedName>
    <definedName name="_cx6l69536o" localSheetId="1">'[1]wybrane dane finansowe 1'!#REF!</definedName>
    <definedName name="_cx6l69536o" localSheetId="0">'[1]wybrane dane finansowe 1'!#REF!</definedName>
    <definedName name="_cx6l69536o" localSheetId="2">'[1]wybrane dane finansowe 1'!#REF!</definedName>
    <definedName name="_cx6l69536o">'[1]wybrane dane finansowe 1'!#REF!</definedName>
    <definedName name="_cxm2xi53q13" localSheetId="1">'[1]wybrane dane finansowe 1'!#REF!</definedName>
    <definedName name="_cxm2xi53q13" localSheetId="0">'[1]wybrane dane finansowe 1'!#REF!</definedName>
    <definedName name="_cxm2xi53q13" localSheetId="2">'[1]wybrane dane finansowe 1'!#REF!</definedName>
    <definedName name="_cxm2xi53q13">'[1]wybrane dane finansowe 1'!#REF!</definedName>
    <definedName name="_cxzk2w5072l" localSheetId="1">'[1]wybrane dane finansowe 1'!#REF!</definedName>
    <definedName name="_cxzk2w5072l" localSheetId="0">'[1]wybrane dane finansowe 1'!#REF!</definedName>
    <definedName name="_cxzk2w5072l" localSheetId="2">'[1]wybrane dane finansowe 1'!#REF!</definedName>
    <definedName name="_cxzk2w5072l">'[1]wybrane dane finansowe 1'!#REF!</definedName>
    <definedName name="_d1byk151pd" localSheetId="1">'[1]wybrane dane finansowe 1'!#REF!</definedName>
    <definedName name="_d1byk151pd" localSheetId="0">'[1]wybrane dane finansowe 1'!#REF!</definedName>
    <definedName name="_d1byk151pd" localSheetId="2">'[1]wybrane dane finansowe 1'!#REF!</definedName>
    <definedName name="_d1byk151pd">'[1]wybrane dane finansowe 1'!#REF!</definedName>
    <definedName name="_d4a0km4zl12" localSheetId="1">'[1]wybrane dane finansowe 1'!#REF!</definedName>
    <definedName name="_d4a0km4zl12" localSheetId="0">'[1]wybrane dane finansowe 1'!#REF!</definedName>
    <definedName name="_d4a0km4zl12" localSheetId="2">'[1]wybrane dane finansowe 1'!#REF!</definedName>
    <definedName name="_d4a0km4zl12">'[1]wybrane dane finansowe 1'!#REF!</definedName>
    <definedName name="_d4dy3j4zl1d" localSheetId="1">'[1]wybrane dane finansowe 1'!#REF!</definedName>
    <definedName name="_d4dy3j4zl1d" localSheetId="0">'[1]wybrane dane finansowe 1'!#REF!</definedName>
    <definedName name="_d4dy3j4zl1d" localSheetId="2">'[1]wybrane dane finansowe 1'!#REF!</definedName>
    <definedName name="_d4dy3j4zl1d">'[1]wybrane dane finansowe 1'!#REF!</definedName>
    <definedName name="_d7n43d50m1f" localSheetId="1">'[1]wybrane dane finansowe 1'!#REF!</definedName>
    <definedName name="_d7n43d50m1f" localSheetId="0">'[1]wybrane dane finansowe 1'!#REF!</definedName>
    <definedName name="_d7n43d50m1f" localSheetId="2">'[1]wybrane dane finansowe 1'!#REF!</definedName>
    <definedName name="_d7n43d50m1f">'[1]wybrane dane finansowe 1'!#REF!</definedName>
    <definedName name="_d8il095181v" localSheetId="1">'[1]wybrane dane finansowe 1'!#REF!</definedName>
    <definedName name="_d8il095181v" localSheetId="0">'[1]wybrane dane finansowe 1'!#REF!</definedName>
    <definedName name="_d8il095181v" localSheetId="2">'[1]wybrane dane finansowe 1'!#REF!</definedName>
    <definedName name="_d8il095181v">'[1]wybrane dane finansowe 1'!#REF!</definedName>
    <definedName name="_d9zpz453q17" localSheetId="1">'[1]wybrane dane finansowe 1'!#REF!</definedName>
    <definedName name="_d9zpz453q17" localSheetId="0">'[1]wybrane dane finansowe 1'!#REF!</definedName>
    <definedName name="_d9zpz453q17" localSheetId="2">'[1]wybrane dane finansowe 1'!#REF!</definedName>
    <definedName name="_d9zpz453q17">'[1]wybrane dane finansowe 1'!#REF!</definedName>
    <definedName name="_dfrs1q5181i" localSheetId="1">'[1]wybrane dane finansowe 1'!#REF!</definedName>
    <definedName name="_dfrs1q5181i" localSheetId="0">'[1]wybrane dane finansowe 1'!#REF!</definedName>
    <definedName name="_dfrs1q5181i" localSheetId="2">'[1]wybrane dane finansowe 1'!#REF!</definedName>
    <definedName name="_dfrs1q5181i">'[1]wybrane dane finansowe 1'!#REF!</definedName>
    <definedName name="_dfuiln50m20" localSheetId="1">'[1]wybrane dane finansowe 1'!#REF!</definedName>
    <definedName name="_dfuiln50m20" localSheetId="0">'[1]wybrane dane finansowe 1'!#REF!</definedName>
    <definedName name="_dfuiln50m20" localSheetId="2">'[1]wybrane dane finansowe 1'!#REF!</definedName>
    <definedName name="_dfuiln50m20">'[1]wybrane dane finansowe 1'!#REF!</definedName>
    <definedName name="_dhwk4l50m13" localSheetId="1">'[1]wybrane dane finansowe 1'!#REF!</definedName>
    <definedName name="_dhwk4l50m13" localSheetId="0">'[1]wybrane dane finansowe 1'!#REF!</definedName>
    <definedName name="_dhwk4l50m13" localSheetId="2">'[1]wybrane dane finansowe 1'!#REF!</definedName>
    <definedName name="_dhwk4l50m13">'[1]wybrane dane finansowe 1'!#REF!</definedName>
    <definedName name="_djnp9v4zl16" localSheetId="1">'[1]wybrane dane finansowe 1'!#REF!</definedName>
    <definedName name="_djnp9v4zl16" localSheetId="0">'[1]wybrane dane finansowe 1'!#REF!</definedName>
    <definedName name="_djnp9v4zl16" localSheetId="2">'[1]wybrane dane finansowe 1'!#REF!</definedName>
    <definedName name="_djnp9v4zl16">'[1]wybrane dane finansowe 1'!#REF!</definedName>
    <definedName name="_dlztx24y220" localSheetId="1">'[1]wybrane dane finansowe 1'!#REF!</definedName>
    <definedName name="_dlztx24y220" localSheetId="0">'[1]wybrane dane finansowe 1'!#REF!</definedName>
    <definedName name="_dlztx24y220" localSheetId="2">'[1]wybrane dane finansowe 1'!#REF!</definedName>
    <definedName name="_dlztx24y220">'[1]wybrane dane finansowe 1'!#REF!</definedName>
    <definedName name="_dpaojn53q2t" localSheetId="1">'[1]wybrane dane finansowe 1'!#REF!</definedName>
    <definedName name="_dpaojn53q2t" localSheetId="0">'[1]wybrane dane finansowe 1'!#REF!</definedName>
    <definedName name="_dpaojn53q2t" localSheetId="2">'[1]wybrane dane finansowe 1'!#REF!</definedName>
    <definedName name="_dpaojn53q2t">'[1]wybrane dane finansowe 1'!#REF!</definedName>
    <definedName name="_dtkx2v4y21a" localSheetId="1">'[1]wybrane dane finansowe 1'!#REF!</definedName>
    <definedName name="_dtkx2v4y21a" localSheetId="0">'[1]wybrane dane finansowe 1'!#REF!</definedName>
    <definedName name="_dtkx2v4y21a" localSheetId="2">'[1]wybrane dane finansowe 1'!#REF!</definedName>
    <definedName name="_dtkx2v4y21a">'[1]wybrane dane finansowe 1'!#REF!</definedName>
    <definedName name="_dv7oj753ql" localSheetId="1">'[1]wybrane dane finansowe 1'!#REF!</definedName>
    <definedName name="_dv7oj753ql" localSheetId="0">'[1]wybrane dane finansowe 1'!#REF!</definedName>
    <definedName name="_dv7oj753ql" localSheetId="2">'[1]wybrane dane finansowe 1'!#REF!</definedName>
    <definedName name="_dv7oj753ql">'[1]wybrane dane finansowe 1'!#REF!</definedName>
    <definedName name="_dxa2yj53qc" localSheetId="1">'[1]wybrane dane finansowe 1'!#REF!</definedName>
    <definedName name="_dxa2yj53qc" localSheetId="0">'[1]wybrane dane finansowe 1'!#REF!</definedName>
    <definedName name="_dxa2yj53qc" localSheetId="2">'[1]wybrane dane finansowe 1'!#REF!</definedName>
    <definedName name="_dxa2yj53qc">'[1]wybrane dane finansowe 1'!#REF!</definedName>
    <definedName name="_dysnqb5071p" localSheetId="1">'[1]wybrane dane finansowe 1'!#REF!</definedName>
    <definedName name="_dysnqb5071p" localSheetId="0">'[1]wybrane dane finansowe 1'!#REF!</definedName>
    <definedName name="_dysnqb5071p" localSheetId="2">'[1]wybrane dane finansowe 1'!#REF!</definedName>
    <definedName name="_dysnqb5071p">'[1]wybrane dane finansowe 1'!#REF!</definedName>
    <definedName name="_e3waao54jn" localSheetId="1">'[1]wybrane dane finansowe 1'!#REF!</definedName>
    <definedName name="_e3waao54jn" localSheetId="0">'[1]wybrane dane finansowe 1'!#REF!</definedName>
    <definedName name="_e3waao54jn" localSheetId="2">'[1]wybrane dane finansowe 1'!#REF!</definedName>
    <definedName name="_e3waao54jn">'[1]wybrane dane finansowe 1'!#REF!</definedName>
    <definedName name="_e58d3n507d" localSheetId="1">'[1]wybrane dane finansowe 1'!#REF!</definedName>
    <definedName name="_e58d3n507d" localSheetId="0">'[1]wybrane dane finansowe 1'!#REF!</definedName>
    <definedName name="_e58d3n507d" localSheetId="2">'[1]wybrane dane finansowe 1'!#REF!</definedName>
    <definedName name="_e58d3n507d">'[1]wybrane dane finansowe 1'!#REF!</definedName>
    <definedName name="_e893nm4y210" localSheetId="1">'[1]wybrane dane finansowe 1'!#REF!</definedName>
    <definedName name="_e893nm4y210" localSheetId="0">'[1]wybrane dane finansowe 1'!#REF!</definedName>
    <definedName name="_e893nm4y210" localSheetId="2">'[1]wybrane dane finansowe 1'!#REF!</definedName>
    <definedName name="_e893nm4y210">'[1]wybrane dane finansowe 1'!#REF!</definedName>
    <definedName name="_e8axrz4ysh" localSheetId="1">'[1]wybrane dane finansowe 1'!#REF!</definedName>
    <definedName name="_e8axrz4ysh" localSheetId="0">'[1]wybrane dane finansowe 1'!#REF!</definedName>
    <definedName name="_e8axrz4ysh" localSheetId="2">'[1]wybrane dane finansowe 1'!#REF!</definedName>
    <definedName name="_e8axrz4ysh">'[1]wybrane dane finansowe 1'!#REF!</definedName>
    <definedName name="_eb2diu4zl1a" localSheetId="1">'[1]wybrane dane finansowe 1'!#REF!</definedName>
    <definedName name="_eb2diu4zl1a" localSheetId="0">'[1]wybrane dane finansowe 1'!#REF!</definedName>
    <definedName name="_eb2diu4zl1a" localSheetId="2">'[1]wybrane dane finansowe 1'!#REF!</definedName>
    <definedName name="_eb2diu4zl1a">'[1]wybrane dane finansowe 1'!#REF!</definedName>
    <definedName name="_edd52d5072r" localSheetId="1">'[1]wybrane dane finansowe 1'!#REF!</definedName>
    <definedName name="_edd52d5072r" localSheetId="0">'[1]wybrane dane finansowe 1'!#REF!</definedName>
    <definedName name="_edd52d5072r" localSheetId="2">'[1]wybrane dane finansowe 1'!#REF!</definedName>
    <definedName name="_edd52d5072r">'[1]wybrane dane finansowe 1'!#REF!</definedName>
    <definedName name="_edz6tg50729" localSheetId="1">'[1]wybrane dane finansowe 1'!#REF!</definedName>
    <definedName name="_edz6tg50729" localSheetId="0">'[1]wybrane dane finansowe 1'!#REF!</definedName>
    <definedName name="_edz6tg50729" localSheetId="2">'[1]wybrane dane finansowe 1'!#REF!</definedName>
    <definedName name="_edz6tg50729">'[1]wybrane dane finansowe 1'!#REF!</definedName>
    <definedName name="_eemf0254jt" localSheetId="1">'[1]wybrane dane finansowe 1'!#REF!</definedName>
    <definedName name="_eemf0254jt" localSheetId="0">'[1]wybrane dane finansowe 1'!#REF!</definedName>
    <definedName name="_eemf0254jt" localSheetId="2">'[1]wybrane dane finansowe 1'!#REF!</definedName>
    <definedName name="_eemf0254jt">'[1]wybrane dane finansowe 1'!#REF!</definedName>
    <definedName name="_ef8xt454j1z" localSheetId="1">'[1]wybrane dane finansowe 1'!#REF!</definedName>
    <definedName name="_ef8xt454j1z" localSheetId="0">'[1]wybrane dane finansowe 1'!#REF!</definedName>
    <definedName name="_ef8xt454j1z" localSheetId="2">'[1]wybrane dane finansowe 1'!#REF!</definedName>
    <definedName name="_ef8xt454j1z">'[1]wybrane dane finansowe 1'!#REF!</definedName>
    <definedName name="_eg8sxt53qd" localSheetId="1">'[1]wybrane dane finansowe 1'!#REF!</definedName>
    <definedName name="_eg8sxt53qd" localSheetId="0">'[1]wybrane dane finansowe 1'!#REF!</definedName>
    <definedName name="_eg8sxt53qd" localSheetId="2">'[1]wybrane dane finansowe 1'!#REF!</definedName>
    <definedName name="_eg8sxt53qd">'[1]wybrane dane finansowe 1'!#REF!</definedName>
    <definedName name="_egr5ex4y22t" localSheetId="1">'[1]wybrane dane finansowe 1'!#REF!</definedName>
    <definedName name="_egr5ex4y22t" localSheetId="0">'[1]wybrane dane finansowe 1'!#REF!</definedName>
    <definedName name="_egr5ex4y22t" localSheetId="2">'[1]wybrane dane finansowe 1'!#REF!</definedName>
    <definedName name="_egr5ex4y22t">'[1]wybrane dane finansowe 1'!#REF!</definedName>
    <definedName name="_ek8f1753q1e" localSheetId="1">'[1]wybrane dane finansowe 1'!#REF!</definedName>
    <definedName name="_ek8f1753q1e" localSheetId="0">'[1]wybrane dane finansowe 1'!#REF!</definedName>
    <definedName name="_ek8f1753q1e" localSheetId="2">'[1]wybrane dane finansowe 1'!#REF!</definedName>
    <definedName name="_ek8f1753q1e">'[1]wybrane dane finansowe 1'!#REF!</definedName>
    <definedName name="_endtbl" localSheetId="1">'[1]wybrane dane finansowe 1'!#REF!</definedName>
    <definedName name="_endtbl" localSheetId="0">'[1]wybrane dane finansowe 1'!#REF!</definedName>
    <definedName name="_endtbl" localSheetId="2">'[1]wybrane dane finansowe 1'!#REF!</definedName>
    <definedName name="_endtbl">'[1]wybrane dane finansowe 1'!#REF!</definedName>
    <definedName name="_endtbl10" localSheetId="1">'[1]wybrane dane finansowe 1'!#REF!</definedName>
    <definedName name="_endtbl10" localSheetId="0">'[1]wybrane dane finansowe 1'!#REF!</definedName>
    <definedName name="_endtbl10" localSheetId="2">'[1]wybrane dane finansowe 1'!#REF!</definedName>
    <definedName name="_endtbl10">'[1]wybrane dane finansowe 1'!#REF!</definedName>
    <definedName name="_endtbl11" localSheetId="1">'[1]wybrane dane finansowe 1'!#REF!</definedName>
    <definedName name="_endtbl11" localSheetId="0">'[1]wybrane dane finansowe 1'!#REF!</definedName>
    <definedName name="_endtbl11" localSheetId="2">'[1]wybrane dane finansowe 1'!#REF!</definedName>
    <definedName name="_endtbl11">'[1]wybrane dane finansowe 1'!#REF!</definedName>
    <definedName name="_endtbl12" localSheetId="1">'[1]wybrane dane finansowe 1'!#REF!</definedName>
    <definedName name="_endtbl12" localSheetId="0">'[1]wybrane dane finansowe 1'!#REF!</definedName>
    <definedName name="_endtbl12" localSheetId="2">'[1]wybrane dane finansowe 1'!#REF!</definedName>
    <definedName name="_endtbl12">'[1]wybrane dane finansowe 1'!#REF!</definedName>
    <definedName name="_endtbl13" localSheetId="1">'[1]wybrane dane finansowe 1'!#REF!</definedName>
    <definedName name="_endtbl13" localSheetId="0">'[1]wybrane dane finansowe 1'!#REF!</definedName>
    <definedName name="_endtbl13" localSheetId="2">'[1]wybrane dane finansowe 1'!#REF!</definedName>
    <definedName name="_endtbl13">'[1]wybrane dane finansowe 1'!#REF!</definedName>
    <definedName name="_endtbl4" localSheetId="1">'[1]wybrane dane finansowe 1'!#REF!</definedName>
    <definedName name="_endtbl4" localSheetId="0">'[1]wybrane dane finansowe 1'!#REF!</definedName>
    <definedName name="_endtbl4" localSheetId="2">'[1]wybrane dane finansowe 1'!#REF!</definedName>
    <definedName name="_endtbl4">'[1]wybrane dane finansowe 1'!#REF!</definedName>
    <definedName name="_endtbl5" localSheetId="1">'[1]wybrane dane finansowe 1'!#REF!</definedName>
    <definedName name="_endtbl5" localSheetId="0">'[1]wybrane dane finansowe 1'!#REF!</definedName>
    <definedName name="_endtbl5" localSheetId="2">'[1]wybrane dane finansowe 1'!#REF!</definedName>
    <definedName name="_endtbl5">'[1]wybrane dane finansowe 1'!#REF!</definedName>
    <definedName name="_endtbl6" localSheetId="1">'[1]wybrane dane finansowe 1'!#REF!</definedName>
    <definedName name="_endtbl6" localSheetId="0">'[1]wybrane dane finansowe 1'!#REF!</definedName>
    <definedName name="_endtbl6" localSheetId="2">'[1]wybrane dane finansowe 1'!#REF!</definedName>
    <definedName name="_endtbl6">'[1]wybrane dane finansowe 1'!#REF!</definedName>
    <definedName name="_endtbl7" localSheetId="1">'[1]wybrane dane finansowe 1'!#REF!</definedName>
    <definedName name="_endtbl7" localSheetId="0">'[1]wybrane dane finansowe 1'!#REF!</definedName>
    <definedName name="_endtbl7" localSheetId="2">'[1]wybrane dane finansowe 1'!#REF!</definedName>
    <definedName name="_endtbl7">'[1]wybrane dane finansowe 1'!#REF!</definedName>
    <definedName name="_endtbl8" localSheetId="1">'[1]wybrane dane finansowe 1'!#REF!</definedName>
    <definedName name="_endtbl8" localSheetId="0">'[1]wybrane dane finansowe 1'!#REF!</definedName>
    <definedName name="_endtbl8" localSheetId="2">'[1]wybrane dane finansowe 1'!#REF!</definedName>
    <definedName name="_endtbl8">'[1]wybrane dane finansowe 1'!#REF!</definedName>
    <definedName name="_endtbl9" localSheetId="1">'[1]wybrane dane finansowe 1'!#REF!</definedName>
    <definedName name="_endtbl9" localSheetId="0">'[1]wybrane dane finansowe 1'!#REF!</definedName>
    <definedName name="_endtbl9" localSheetId="2">'[1]wybrane dane finansowe 1'!#REF!</definedName>
    <definedName name="_endtbl9">'[1]wybrane dane finansowe 1'!#REF!</definedName>
    <definedName name="_eppk7550717" localSheetId="1">'[1]wybrane dane finansowe 1'!#REF!</definedName>
    <definedName name="_eppk7550717" localSheetId="0">'[1]wybrane dane finansowe 1'!#REF!</definedName>
    <definedName name="_eppk7550717" localSheetId="2">'[1]wybrane dane finansowe 1'!#REF!</definedName>
    <definedName name="_eppk7550717">'[1]wybrane dane finansowe 1'!#REF!</definedName>
    <definedName name="_eqpiq94y21y" localSheetId="1">'[1]wybrane dane finansowe 1'!#REF!</definedName>
    <definedName name="_eqpiq94y21y" localSheetId="0">'[1]wybrane dane finansowe 1'!#REF!</definedName>
    <definedName name="_eqpiq94y21y" localSheetId="2">'[1]wybrane dane finansowe 1'!#REF!</definedName>
    <definedName name="_eqpiq94y21y">'[1]wybrane dane finansowe 1'!#REF!</definedName>
    <definedName name="_es09xg51817" localSheetId="1">'[1]wybrane dane finansowe 1'!#REF!</definedName>
    <definedName name="_es09xg51817" localSheetId="0">'[1]wybrane dane finansowe 1'!#REF!</definedName>
    <definedName name="_es09xg51817" localSheetId="2">'[1]wybrane dane finansowe 1'!#REF!</definedName>
    <definedName name="_es09xg51817">'[1]wybrane dane finansowe 1'!#REF!</definedName>
    <definedName name="_esi2kv53qy" localSheetId="1">'[1]wybrane dane finansowe 1'!#REF!</definedName>
    <definedName name="_esi2kv53qy" localSheetId="0">'[1]wybrane dane finansowe 1'!#REF!</definedName>
    <definedName name="_esi2kv53qy" localSheetId="2">'[1]wybrane dane finansowe 1'!#REF!</definedName>
    <definedName name="_esi2kv53qy">'[1]wybrane dane finansowe 1'!#REF!</definedName>
    <definedName name="_etx8tb51pk" localSheetId="1">'[1]wybrane dane finansowe 1'!#REF!</definedName>
    <definedName name="_etx8tb51pk" localSheetId="0">'[1]wybrane dane finansowe 1'!#REF!</definedName>
    <definedName name="_etx8tb51pk" localSheetId="2">'[1]wybrane dane finansowe 1'!#REF!</definedName>
    <definedName name="_etx8tb51pk">'[1]wybrane dane finansowe 1'!#REF!</definedName>
    <definedName name="_ew6mn75181m" localSheetId="1">'[1]wybrane dane finansowe 1'!#REF!</definedName>
    <definedName name="_ew6mn75181m" localSheetId="0">'[1]wybrane dane finansowe 1'!#REF!</definedName>
    <definedName name="_ew6mn75181m" localSheetId="2">'[1]wybrane dane finansowe 1'!#REF!</definedName>
    <definedName name="_ew6mn75181m">'[1]wybrane dane finansowe 1'!#REF!</definedName>
    <definedName name="_ezb82w50m2i" localSheetId="1">'[1]wybrane dane finansowe 1'!#REF!</definedName>
    <definedName name="_ezb82w50m2i" localSheetId="0">'[1]wybrane dane finansowe 1'!#REF!</definedName>
    <definedName name="_ezb82w50m2i" localSheetId="2">'[1]wybrane dane finansowe 1'!#REF!</definedName>
    <definedName name="_ezb82w50m2i">'[1]wybrane dane finansowe 1'!#REF!</definedName>
    <definedName name="_f0f41650m2j" localSheetId="1">'[1]wybrane dane finansowe 1'!#REF!</definedName>
    <definedName name="_f0f41650m2j" localSheetId="0">'[1]wybrane dane finansowe 1'!#REF!</definedName>
    <definedName name="_f0f41650m2j" localSheetId="2">'[1]wybrane dane finansowe 1'!#REF!</definedName>
    <definedName name="_f0f41650m2j">'[1]wybrane dane finansowe 1'!#REF!</definedName>
    <definedName name="_f1l2n853qn" localSheetId="1">'[1]wybrane dane finansowe 1'!#REF!</definedName>
    <definedName name="_f1l2n853qn" localSheetId="0">'[1]wybrane dane finansowe 1'!#REF!</definedName>
    <definedName name="_f1l2n853qn" localSheetId="2">'[1]wybrane dane finansowe 1'!#REF!</definedName>
    <definedName name="_f1l2n853qn">'[1]wybrane dane finansowe 1'!#REF!</definedName>
    <definedName name="_f1pn4v50m17" localSheetId="1">'[1]wybrane dane finansowe 1'!#REF!</definedName>
    <definedName name="_f1pn4v50m17" localSheetId="0">'[1]wybrane dane finansowe 1'!#REF!</definedName>
    <definedName name="_f1pn4v50m17" localSheetId="2">'[1]wybrane dane finansowe 1'!#REF!</definedName>
    <definedName name="_f1pn4v50m17">'[1]wybrane dane finansowe 1'!#REF!</definedName>
    <definedName name="_f51tul50710" localSheetId="1">'[1]wybrane dane finansowe 1'!#REF!</definedName>
    <definedName name="_f51tul50710" localSheetId="0">'[1]wybrane dane finansowe 1'!#REF!</definedName>
    <definedName name="_f51tul50710" localSheetId="2">'[1]wybrane dane finansowe 1'!#REF!</definedName>
    <definedName name="_f51tul50710">'[1]wybrane dane finansowe 1'!#REF!</definedName>
    <definedName name="_f61ave50m2c" localSheetId="1">'[1]wybrane dane finansowe 1'!#REF!</definedName>
    <definedName name="_f61ave50m2c" localSheetId="0">'[1]wybrane dane finansowe 1'!#REF!</definedName>
    <definedName name="_f61ave50m2c" localSheetId="2">'[1]wybrane dane finansowe 1'!#REF!</definedName>
    <definedName name="_f61ave50m2c">'[1]wybrane dane finansowe 1'!#REF!</definedName>
    <definedName name="_f6y0z0536w" localSheetId="1">'[1]wybrane dane finansowe 1'!#REF!</definedName>
    <definedName name="_f6y0z0536w" localSheetId="0">'[1]wybrane dane finansowe 1'!#REF!</definedName>
    <definedName name="_f6y0z0536w" localSheetId="2">'[1]wybrane dane finansowe 1'!#REF!</definedName>
    <definedName name="_f6y0z0536w">'[1]wybrane dane finansowe 1'!#REF!</definedName>
    <definedName name="_f7vh1654jq" localSheetId="1">'[1]wybrane dane finansowe 1'!#REF!</definedName>
    <definedName name="_f7vh1654jq" localSheetId="0">'[1]wybrane dane finansowe 1'!#REF!</definedName>
    <definedName name="_f7vh1654jq" localSheetId="2">'[1]wybrane dane finansowe 1'!#REF!</definedName>
    <definedName name="_f7vh1654jq">'[1]wybrane dane finansowe 1'!#REF!</definedName>
    <definedName name="_fag8614y22k" localSheetId="1">'[1]wybrane dane finansowe 1'!#REF!</definedName>
    <definedName name="_fag8614y22k" localSheetId="0">'[1]wybrane dane finansowe 1'!#REF!</definedName>
    <definedName name="_fag8614y22k" localSheetId="2">'[1]wybrane dane finansowe 1'!#REF!</definedName>
    <definedName name="_fag8614y22k">'[1]wybrane dane finansowe 1'!#REF!</definedName>
    <definedName name="_fffn8t536z" localSheetId="1">'[1]wybrane dane finansowe 1'!#REF!</definedName>
    <definedName name="_fffn8t536z" localSheetId="0">'[1]wybrane dane finansowe 1'!#REF!</definedName>
    <definedName name="_fffn8t536z" localSheetId="2">'[1]wybrane dane finansowe 1'!#REF!</definedName>
    <definedName name="_fffn8t536z">'[1]wybrane dane finansowe 1'!#REF!</definedName>
    <definedName name="_fforr54ysn" localSheetId="1">'[1]wybrane dane finansowe 1'!#REF!</definedName>
    <definedName name="_fforr54ysn" localSheetId="0">'[1]wybrane dane finansowe 1'!#REF!</definedName>
    <definedName name="_fforr54ysn" localSheetId="2">'[1]wybrane dane finansowe 1'!#REF!</definedName>
    <definedName name="_fforr54ysn">'[1]wybrane dane finansowe 1'!#REF!</definedName>
    <definedName name="_fg9whv54j28" localSheetId="1">'[1]wybrane dane finansowe 1'!#REF!</definedName>
    <definedName name="_fg9whv54j28" localSheetId="0">'[1]wybrane dane finansowe 1'!#REF!</definedName>
    <definedName name="_fg9whv54j28" localSheetId="2">'[1]wybrane dane finansowe 1'!#REF!</definedName>
    <definedName name="_fg9whv54j28">'[1]wybrane dane finansowe 1'!#REF!</definedName>
    <definedName name="_fjoxwy5181b" localSheetId="1">'[1]wybrane dane finansowe 1'!#REF!</definedName>
    <definedName name="_fjoxwy5181b" localSheetId="0">'[1]wybrane dane finansowe 1'!#REF!</definedName>
    <definedName name="_fjoxwy5181b" localSheetId="2">'[1]wybrane dane finansowe 1'!#REF!</definedName>
    <definedName name="_fjoxwy5181b">'[1]wybrane dane finansowe 1'!#REF!</definedName>
    <definedName name="_flzkb64y2j" localSheetId="1">'[1]wybrane dane finansowe 1'!#REF!</definedName>
    <definedName name="_flzkb64y2j" localSheetId="0">'[1]wybrane dane finansowe 1'!#REF!</definedName>
    <definedName name="_flzkb64y2j" localSheetId="2">'[1]wybrane dane finansowe 1'!#REF!</definedName>
    <definedName name="_flzkb64y2j">'[1]wybrane dane finansowe 1'!#REF!</definedName>
    <definedName name="_fnrxdu518o" localSheetId="1">'[1]wybrane dane finansowe 1'!#REF!</definedName>
    <definedName name="_fnrxdu518o" localSheetId="0">'[1]wybrane dane finansowe 1'!#REF!</definedName>
    <definedName name="_fnrxdu518o" localSheetId="2">'[1]wybrane dane finansowe 1'!#REF!</definedName>
    <definedName name="_fnrxdu518o">'[1]wybrane dane finansowe 1'!#REF!</definedName>
    <definedName name="_foc5pv50m2d" localSheetId="1">'[1]wybrane dane finansowe 1'!#REF!</definedName>
    <definedName name="_foc5pv50m2d" localSheetId="0">'[1]wybrane dane finansowe 1'!#REF!</definedName>
    <definedName name="_foc5pv50m2d" localSheetId="2">'[1]wybrane dane finansowe 1'!#REF!</definedName>
    <definedName name="_foc5pv50m2d">'[1]wybrane dane finansowe 1'!#REF!</definedName>
    <definedName name="_fpnnme4y221" localSheetId="1">'[1]wybrane dane finansowe 1'!#REF!</definedName>
    <definedName name="_fpnnme4y221" localSheetId="0">'[1]wybrane dane finansowe 1'!#REF!</definedName>
    <definedName name="_fpnnme4y221" localSheetId="2">'[1]wybrane dane finansowe 1'!#REF!</definedName>
    <definedName name="_fpnnme4y221">'[1]wybrane dane finansowe 1'!#REF!</definedName>
    <definedName name="_fpoxsx4y223" localSheetId="1">'[1]wybrane dane finansowe 1'!#REF!</definedName>
    <definedName name="_fpoxsx4y223" localSheetId="0">'[1]wybrane dane finansowe 1'!#REF!</definedName>
    <definedName name="_fpoxsx4y223" localSheetId="2">'[1]wybrane dane finansowe 1'!#REF!</definedName>
    <definedName name="_fpoxsx4y223">'[1]wybrane dane finansowe 1'!#REF!</definedName>
    <definedName name="_fsm5j850716" localSheetId="1">'[1]wybrane dane finansowe 1'!#REF!</definedName>
    <definedName name="_fsm5j850716" localSheetId="0">'[1]wybrane dane finansowe 1'!#REF!</definedName>
    <definedName name="_fsm5j850716" localSheetId="2">'[1]wybrane dane finansowe 1'!#REF!</definedName>
    <definedName name="_fsm5j850716">'[1]wybrane dane finansowe 1'!#REF!</definedName>
    <definedName name="_ft7n6n54j1r" localSheetId="1">'[1]wybrane dane finansowe 1'!#REF!</definedName>
    <definedName name="_ft7n6n54j1r" localSheetId="0">'[1]wybrane dane finansowe 1'!#REF!</definedName>
    <definedName name="_ft7n6n54j1r" localSheetId="2">'[1]wybrane dane finansowe 1'!#REF!</definedName>
    <definedName name="_ft7n6n54j1r">'[1]wybrane dane finansowe 1'!#REF!</definedName>
    <definedName name="_ft8u7q5072k" localSheetId="1">'[1]wybrane dane finansowe 1'!#REF!</definedName>
    <definedName name="_ft8u7q5072k" localSheetId="0">'[1]wybrane dane finansowe 1'!#REF!</definedName>
    <definedName name="_ft8u7q5072k" localSheetId="2">'[1]wybrane dane finansowe 1'!#REF!</definedName>
    <definedName name="_ft8u7q5072k">'[1]wybrane dane finansowe 1'!#REF!</definedName>
    <definedName name="_fu2x09518z" localSheetId="1">'[1]wybrane dane finansowe 1'!#REF!</definedName>
    <definedName name="_fu2x09518z" localSheetId="0">'[1]wybrane dane finansowe 1'!#REF!</definedName>
    <definedName name="_fu2x09518z" localSheetId="2">'[1]wybrane dane finansowe 1'!#REF!</definedName>
    <definedName name="_fu2x09518z">'[1]wybrane dane finansowe 1'!#REF!</definedName>
    <definedName name="_fudv2f50720" localSheetId="1">'[1]wybrane dane finansowe 1'!#REF!</definedName>
    <definedName name="_fudv2f50720" localSheetId="0">'[1]wybrane dane finansowe 1'!#REF!</definedName>
    <definedName name="_fudv2f50720" localSheetId="2">'[1]wybrane dane finansowe 1'!#REF!</definedName>
    <definedName name="_fudv2f50720">'[1]wybrane dane finansowe 1'!#REF!</definedName>
    <definedName name="_fwn7gi5072e" localSheetId="1">'[1]wybrane dane finansowe 1'!#REF!</definedName>
    <definedName name="_fwn7gi5072e" localSheetId="0">'[1]wybrane dane finansowe 1'!#REF!</definedName>
    <definedName name="_fwn7gi5072e" localSheetId="2">'[1]wybrane dane finansowe 1'!#REF!</definedName>
    <definedName name="_fwn7gi5072e">'[1]wybrane dane finansowe 1'!#REF!</definedName>
    <definedName name="_fwz5uq53q22" localSheetId="1">'[1]wybrane dane finansowe 1'!#REF!</definedName>
    <definedName name="_fwz5uq53q22" localSheetId="0">'[1]wybrane dane finansowe 1'!#REF!</definedName>
    <definedName name="_fwz5uq53q22" localSheetId="2">'[1]wybrane dane finansowe 1'!#REF!</definedName>
    <definedName name="_fwz5uq53q22">'[1]wybrane dane finansowe 1'!#REF!</definedName>
    <definedName name="_g00bl94y21n" localSheetId="1">'[1]wybrane dane finansowe 1'!#REF!</definedName>
    <definedName name="_g00bl94y21n" localSheetId="0">'[1]wybrane dane finansowe 1'!#REF!</definedName>
    <definedName name="_g00bl94y21n" localSheetId="2">'[1]wybrane dane finansowe 1'!#REF!</definedName>
    <definedName name="_g00bl94y21n">'[1]wybrane dane finansowe 1'!#REF!</definedName>
    <definedName name="_g14mhi4y2x" localSheetId="1">'[1]wybrane dane finansowe 1'!#REF!</definedName>
    <definedName name="_g14mhi4y2x" localSheetId="0">'[1]wybrane dane finansowe 1'!#REF!</definedName>
    <definedName name="_g14mhi4y2x" localSheetId="2">'[1]wybrane dane finansowe 1'!#REF!</definedName>
    <definedName name="_g14mhi4y2x">'[1]wybrane dane finansowe 1'!#REF!</definedName>
    <definedName name="_g2u68c5181h" localSheetId="1">'[1]wybrane dane finansowe 1'!#REF!</definedName>
    <definedName name="_g2u68c5181h" localSheetId="0">'[1]wybrane dane finansowe 1'!#REF!</definedName>
    <definedName name="_g2u68c5181h" localSheetId="2">'[1]wybrane dane finansowe 1'!#REF!</definedName>
    <definedName name="_g2u68c5181h">'[1]wybrane dane finansowe 1'!#REF!</definedName>
    <definedName name="_g841g74zl1e" localSheetId="1">'[1]wybrane dane finansowe 1'!#REF!</definedName>
    <definedName name="_g841g74zl1e" localSheetId="0">'[1]wybrane dane finansowe 1'!#REF!</definedName>
    <definedName name="_g841g74zl1e" localSheetId="2">'[1]wybrane dane finansowe 1'!#REF!</definedName>
    <definedName name="_g841g74zl1e">'[1]wybrane dane finansowe 1'!#REF!</definedName>
    <definedName name="_g9isme51828" localSheetId="1">'[1]wybrane dane finansowe 1'!#REF!</definedName>
    <definedName name="_g9isme51828" localSheetId="0">'[1]wybrane dane finansowe 1'!#REF!</definedName>
    <definedName name="_g9isme51828" localSheetId="2">'[1]wybrane dane finansowe 1'!#REF!</definedName>
    <definedName name="_g9isme51828">'[1]wybrane dane finansowe 1'!#REF!</definedName>
    <definedName name="_g9n6vq50mk" localSheetId="1">'[1]wybrane dane finansowe 1'!#REF!</definedName>
    <definedName name="_g9n6vq50mk" localSheetId="0">'[1]wybrane dane finansowe 1'!#REF!</definedName>
    <definedName name="_g9n6vq50mk" localSheetId="2">'[1]wybrane dane finansowe 1'!#REF!</definedName>
    <definedName name="_g9n6vq50mk">'[1]wybrane dane finansowe 1'!#REF!</definedName>
    <definedName name="_gft3zs536s" localSheetId="1">'[1]wybrane dane finansowe 1'!#REF!</definedName>
    <definedName name="_gft3zs536s" localSheetId="0">'[1]wybrane dane finansowe 1'!#REF!</definedName>
    <definedName name="_gft3zs536s" localSheetId="2">'[1]wybrane dane finansowe 1'!#REF!</definedName>
    <definedName name="_gft3zs536s">'[1]wybrane dane finansowe 1'!#REF!</definedName>
    <definedName name="_gh446v5072m" localSheetId="1">'[1]wybrane dane finansowe 1'!#REF!</definedName>
    <definedName name="_gh446v5072m" localSheetId="0">'[1]wybrane dane finansowe 1'!#REF!</definedName>
    <definedName name="_gh446v5072m" localSheetId="2">'[1]wybrane dane finansowe 1'!#REF!</definedName>
    <definedName name="_gh446v5072m">'[1]wybrane dane finansowe 1'!#REF!</definedName>
    <definedName name="_gijl1t4y229" localSheetId="1">'[1]wybrane dane finansowe 1'!#REF!</definedName>
    <definedName name="_gijl1t4y229" localSheetId="0">'[1]wybrane dane finansowe 1'!#REF!</definedName>
    <definedName name="_gijl1t4y229" localSheetId="2">'[1]wybrane dane finansowe 1'!#REF!</definedName>
    <definedName name="_gijl1t4y229">'[1]wybrane dane finansowe 1'!#REF!</definedName>
    <definedName name="_gisl6u518l" localSheetId="1">'[1]wybrane dane finansowe 1'!#REF!</definedName>
    <definedName name="_gisl6u518l" localSheetId="0">'[1]wybrane dane finansowe 1'!#REF!</definedName>
    <definedName name="_gisl6u518l" localSheetId="2">'[1]wybrane dane finansowe 1'!#REF!</definedName>
    <definedName name="_gisl6u518l">'[1]wybrane dane finansowe 1'!#REF!</definedName>
    <definedName name="_glao4p53qq" localSheetId="1">'[1]wybrane dane finansowe 1'!#REF!</definedName>
    <definedName name="_glao4p53qq" localSheetId="0">'[1]wybrane dane finansowe 1'!#REF!</definedName>
    <definedName name="_glao4p53qq" localSheetId="2">'[1]wybrane dane finansowe 1'!#REF!</definedName>
    <definedName name="_glao4p53qq">'[1]wybrane dane finansowe 1'!#REF!</definedName>
    <definedName name="_glz9qc54j22" localSheetId="1">'[1]wybrane dane finansowe 1'!#REF!</definedName>
    <definedName name="_glz9qc54j22" localSheetId="0">'[1]wybrane dane finansowe 1'!#REF!</definedName>
    <definedName name="_glz9qc54j22" localSheetId="2">'[1]wybrane dane finansowe 1'!#REF!</definedName>
    <definedName name="_glz9qc54j22">'[1]wybrane dane finansowe 1'!#REF!</definedName>
    <definedName name="_gogv6q50m1x" localSheetId="1">'[1]wybrane dane finansowe 1'!#REF!</definedName>
    <definedName name="_gogv6q50m1x" localSheetId="0">'[1]wybrane dane finansowe 1'!#REF!</definedName>
    <definedName name="_gogv6q50m1x" localSheetId="2">'[1]wybrane dane finansowe 1'!#REF!</definedName>
    <definedName name="_gogv6q50m1x">'[1]wybrane dane finansowe 1'!#REF!</definedName>
    <definedName name="_gpdggp50715" localSheetId="1">'[1]wybrane dane finansowe 1'!#REF!</definedName>
    <definedName name="_gpdggp50715" localSheetId="0">'[1]wybrane dane finansowe 1'!#REF!</definedName>
    <definedName name="_gpdggp50715" localSheetId="2">'[1]wybrane dane finansowe 1'!#REF!</definedName>
    <definedName name="_gpdggp50715">'[1]wybrane dane finansowe 1'!#REF!</definedName>
    <definedName name="_gpxtkz5181l" localSheetId="1">'[1]wybrane dane finansowe 1'!#REF!</definedName>
    <definedName name="_gpxtkz5181l" localSheetId="0">'[1]wybrane dane finansowe 1'!#REF!</definedName>
    <definedName name="_gpxtkz5181l" localSheetId="2">'[1]wybrane dane finansowe 1'!#REF!</definedName>
    <definedName name="_gpxtkz5181l">'[1]wybrane dane finansowe 1'!#REF!</definedName>
    <definedName name="_gs5k3g5181y" localSheetId="1">'[1]wybrane dane finansowe 1'!#REF!</definedName>
    <definedName name="_gs5k3g5181y" localSheetId="0">'[1]wybrane dane finansowe 1'!#REF!</definedName>
    <definedName name="_gs5k3g5181y" localSheetId="2">'[1]wybrane dane finansowe 1'!#REF!</definedName>
    <definedName name="_gs5k3g5181y">'[1]wybrane dane finansowe 1'!#REF!</definedName>
    <definedName name="_gxkuii4ysa" localSheetId="1">'[1]wybrane dane finansowe 1'!#REF!</definedName>
    <definedName name="_gxkuii4ysa" localSheetId="0">'[1]wybrane dane finansowe 1'!#REF!</definedName>
    <definedName name="_gxkuii4ysa" localSheetId="2">'[1]wybrane dane finansowe 1'!#REF!</definedName>
    <definedName name="_gxkuii4ysa">'[1]wybrane dane finansowe 1'!#REF!</definedName>
    <definedName name="_gxtt2z50m1s" localSheetId="1">'[1]wybrane dane finansowe 1'!#REF!</definedName>
    <definedName name="_gxtt2z50m1s" localSheetId="0">'[1]wybrane dane finansowe 1'!#REF!</definedName>
    <definedName name="_gxtt2z50m1s" localSheetId="2">'[1]wybrane dane finansowe 1'!#REF!</definedName>
    <definedName name="_gxtt2z50m1s">'[1]wybrane dane finansowe 1'!#REF!</definedName>
    <definedName name="_h9eklb50m25" localSheetId="1">'[1]wybrane dane finansowe 1'!#REF!</definedName>
    <definedName name="_h9eklb50m25" localSheetId="0">'[1]wybrane dane finansowe 1'!#REF!</definedName>
    <definedName name="_h9eklb50m25" localSheetId="2">'[1]wybrane dane finansowe 1'!#REF!</definedName>
    <definedName name="_h9eklb50m25">'[1]wybrane dane finansowe 1'!#REF!</definedName>
    <definedName name="_hb2rv85072t" localSheetId="1">'[1]wybrane dane finansowe 1'!#REF!</definedName>
    <definedName name="_hb2rv85072t" localSheetId="0">'[1]wybrane dane finansowe 1'!#REF!</definedName>
    <definedName name="_hb2rv85072t" localSheetId="2">'[1]wybrane dane finansowe 1'!#REF!</definedName>
    <definedName name="_hb2rv85072t">'[1]wybrane dane finansowe 1'!#REF!</definedName>
    <definedName name="_hdeb7e507s" localSheetId="1">'[1]wybrane dane finansowe 1'!#REF!</definedName>
    <definedName name="_hdeb7e507s" localSheetId="0">'[1]wybrane dane finansowe 1'!#REF!</definedName>
    <definedName name="_hdeb7e507s" localSheetId="2">'[1]wybrane dane finansowe 1'!#REF!</definedName>
    <definedName name="_hdeb7e507s">'[1]wybrane dane finansowe 1'!#REF!</definedName>
    <definedName name="_hf0h0950711" localSheetId="1">'[1]wybrane dane finansowe 1'!#REF!</definedName>
    <definedName name="_hf0h0950711" localSheetId="0">'[1]wybrane dane finansowe 1'!#REF!</definedName>
    <definedName name="_hf0h0950711" localSheetId="2">'[1]wybrane dane finansowe 1'!#REF!</definedName>
    <definedName name="_hf0h0950711">'[1]wybrane dane finansowe 1'!#REF!</definedName>
    <definedName name="_hhkd5f53q2a" localSheetId="1">'[1]wybrane dane finansowe 1'!#REF!</definedName>
    <definedName name="_hhkd5f53q2a" localSheetId="0">'[1]wybrane dane finansowe 1'!#REF!</definedName>
    <definedName name="_hhkd5f53q2a" localSheetId="2">'[1]wybrane dane finansowe 1'!#REF!</definedName>
    <definedName name="_hhkd5f53q2a">'[1]wybrane dane finansowe 1'!#REF!</definedName>
    <definedName name="_hix51_8fuiuc27oj" localSheetId="1">'[1]wybrane dane finansowe 1'!#REF!</definedName>
    <definedName name="_hix51_8fuiuc27oj" localSheetId="0">'[1]wybrane dane finansowe 1'!#REF!</definedName>
    <definedName name="_hix51_8fuiuc27oj" localSheetId="2">'[1]wybrane dane finansowe 1'!#REF!</definedName>
    <definedName name="_hix51_8fuiuc27oj">'[1]wybrane dane finansowe 1'!#REF!</definedName>
    <definedName name="_hjtq6353q19" localSheetId="1">'[1]wybrane dane finansowe 1'!#REF!</definedName>
    <definedName name="_hjtq6353q19" localSheetId="0">'[1]wybrane dane finansowe 1'!#REF!</definedName>
    <definedName name="_hjtq6353q19" localSheetId="2">'[1]wybrane dane finansowe 1'!#REF!</definedName>
    <definedName name="_hjtq6353q19">'[1]wybrane dane finansowe 1'!#REF!</definedName>
    <definedName name="_hk2h5x4y2c" localSheetId="1">'[1]wybrane dane finansowe 1'!#REF!</definedName>
    <definedName name="_hk2h5x4y2c" localSheetId="0">'[1]wybrane dane finansowe 1'!#REF!</definedName>
    <definedName name="_hk2h5x4y2c" localSheetId="2">'[1]wybrane dane finansowe 1'!#REF!</definedName>
    <definedName name="_hk2h5x4y2c">'[1]wybrane dane finansowe 1'!#REF!</definedName>
    <definedName name="_hlw7t34zli" localSheetId="1">'[1]wybrane dane finansowe 1'!#REF!</definedName>
    <definedName name="_hlw7t34zli" localSheetId="0">'[1]wybrane dane finansowe 1'!#REF!</definedName>
    <definedName name="_hlw7t34zli" localSheetId="2">'[1]wybrane dane finansowe 1'!#REF!</definedName>
    <definedName name="_hlw7t34zli">'[1]wybrane dane finansowe 1'!#REF!</definedName>
    <definedName name="_hnc6cj51pb" localSheetId="1">'[1]wybrane dane finansowe 1'!#REF!</definedName>
    <definedName name="_hnc6cj51pb" localSheetId="0">'[1]wybrane dane finansowe 1'!#REF!</definedName>
    <definedName name="_hnc6cj51pb" localSheetId="2">'[1]wybrane dane finansowe 1'!#REF!</definedName>
    <definedName name="_hnc6cj51pb">'[1]wybrane dane finansowe 1'!#REF!</definedName>
    <definedName name="_hobqp454j16" localSheetId="1">'[1]wybrane dane finansowe 1'!#REF!</definedName>
    <definedName name="_hobqp454j16" localSheetId="0">'[1]wybrane dane finansowe 1'!#REF!</definedName>
    <definedName name="_hobqp454j16" localSheetId="2">'[1]wybrane dane finansowe 1'!#REF!</definedName>
    <definedName name="_hobqp454j16">'[1]wybrane dane finansowe 1'!#REF!</definedName>
    <definedName name="_hol7sp536x" localSheetId="1">'[1]wybrane dane finansowe 1'!#REF!</definedName>
    <definedName name="_hol7sp536x" localSheetId="0">'[1]wybrane dane finansowe 1'!#REF!</definedName>
    <definedName name="_hol7sp536x" localSheetId="2">'[1]wybrane dane finansowe 1'!#REF!</definedName>
    <definedName name="_hol7sp536x">'[1]wybrane dane finansowe 1'!#REF!</definedName>
    <definedName name="_hpkv5h5072i" localSheetId="1">'[1]wybrane dane finansowe 1'!#REF!</definedName>
    <definedName name="_hpkv5h5072i" localSheetId="0">'[1]wybrane dane finansowe 1'!#REF!</definedName>
    <definedName name="_hpkv5h5072i" localSheetId="2">'[1]wybrane dane finansowe 1'!#REF!</definedName>
    <definedName name="_hpkv5h5072i">'[1]wybrane dane finansowe 1'!#REF!</definedName>
    <definedName name="_hsag1t4y22j" localSheetId="1">'[1]wybrane dane finansowe 1'!#REF!</definedName>
    <definedName name="_hsag1t4y22j" localSheetId="0">'[1]wybrane dane finansowe 1'!#REF!</definedName>
    <definedName name="_hsag1t4y22j" localSheetId="2">'[1]wybrane dane finansowe 1'!#REF!</definedName>
    <definedName name="_hsag1t4y22j">'[1]wybrane dane finansowe 1'!#REF!</definedName>
    <definedName name="_ht4vuj5181g" localSheetId="1">'[1]wybrane dane finansowe 1'!#REF!</definedName>
    <definedName name="_ht4vuj5181g" localSheetId="0">'[1]wybrane dane finansowe 1'!#REF!</definedName>
    <definedName name="_ht4vuj5181g" localSheetId="2">'[1]wybrane dane finansowe 1'!#REF!</definedName>
    <definedName name="_ht4vuj5181g">'[1]wybrane dane finansowe 1'!#REF!</definedName>
    <definedName name="_huf9wp4y21m" localSheetId="1">'[1]wybrane dane finansowe 1'!#REF!</definedName>
    <definedName name="_huf9wp4y21m" localSheetId="0">'[1]wybrane dane finansowe 1'!#REF!</definedName>
    <definedName name="_huf9wp4y21m" localSheetId="2">'[1]wybrane dane finansowe 1'!#REF!</definedName>
    <definedName name="_huf9wp4y21m">'[1]wybrane dane finansowe 1'!#REF!</definedName>
    <definedName name="_huwigj54j2m" localSheetId="1">'[1]wybrane dane finansowe 1'!#REF!</definedName>
    <definedName name="_huwigj54j2m" localSheetId="0">'[1]wybrane dane finansowe 1'!#REF!</definedName>
    <definedName name="_huwigj54j2m" localSheetId="2">'[1]wybrane dane finansowe 1'!#REF!</definedName>
    <definedName name="_huwigj54j2m">'[1]wybrane dane finansowe 1'!#REF!</definedName>
    <definedName name="_hv53kj4ys8" localSheetId="1">'[1]wybrane dane finansowe 1'!#REF!</definedName>
    <definedName name="_hv53kj4ys8" localSheetId="0">'[1]wybrane dane finansowe 1'!#REF!</definedName>
    <definedName name="_hv53kj4ys8" localSheetId="2">'[1]wybrane dane finansowe 1'!#REF!</definedName>
    <definedName name="_hv53kj4ys8">'[1]wybrane dane finansowe 1'!#REF!</definedName>
    <definedName name="_hwl4l753q15" localSheetId="1">'[1]wybrane dane finansowe 1'!#REF!</definedName>
    <definedName name="_hwl4l753q15" localSheetId="0">'[1]wybrane dane finansowe 1'!#REF!</definedName>
    <definedName name="_hwl4l753q15" localSheetId="2">'[1]wybrane dane finansowe 1'!#REF!</definedName>
    <definedName name="_hwl4l753q15">'[1]wybrane dane finansowe 1'!#REF!</definedName>
    <definedName name="_hxqi2l507q" localSheetId="1">'[1]wybrane dane finansowe 1'!#REF!</definedName>
    <definedName name="_hxqi2l507q" localSheetId="0">'[1]wybrane dane finansowe 1'!#REF!</definedName>
    <definedName name="_hxqi2l507q" localSheetId="2">'[1]wybrane dane finansowe 1'!#REF!</definedName>
    <definedName name="_hxqi2l507q">'[1]wybrane dane finansowe 1'!#REF!</definedName>
    <definedName name="_hz6at251pc" localSheetId="1">'[1]wybrane dane finansowe 1'!#REF!</definedName>
    <definedName name="_hz6at251pc" localSheetId="0">'[1]wybrane dane finansowe 1'!#REF!</definedName>
    <definedName name="_hz6at251pc" localSheetId="2">'[1]wybrane dane finansowe 1'!#REF!</definedName>
    <definedName name="_hz6at251pc">'[1]wybrane dane finansowe 1'!#REF!</definedName>
    <definedName name="_hzc04c50m2r" localSheetId="1">'[1]wybrane dane finansowe 1'!#REF!</definedName>
    <definedName name="_hzc04c50m2r" localSheetId="0">'[1]wybrane dane finansowe 1'!#REF!</definedName>
    <definedName name="_hzc04c50m2r" localSheetId="2">'[1]wybrane dane finansowe 1'!#REF!</definedName>
    <definedName name="_hzc04c50m2r">'[1]wybrane dane finansowe 1'!#REF!</definedName>
    <definedName name="_i0qrxf4y22e" localSheetId="1">'[1]wybrane dane finansowe 1'!#REF!</definedName>
    <definedName name="_i0qrxf4y22e" localSheetId="0">'[1]wybrane dane finansowe 1'!#REF!</definedName>
    <definedName name="_i0qrxf4y22e" localSheetId="2">'[1]wybrane dane finansowe 1'!#REF!</definedName>
    <definedName name="_i0qrxf4y22e">'[1]wybrane dane finansowe 1'!#REF!</definedName>
    <definedName name="_i8vp57518d" localSheetId="1">'[1]wybrane dane finansowe 1'!#REF!</definedName>
    <definedName name="_i8vp57518d" localSheetId="0">'[1]wybrane dane finansowe 1'!#REF!</definedName>
    <definedName name="_i8vp57518d" localSheetId="2">'[1]wybrane dane finansowe 1'!#REF!</definedName>
    <definedName name="_i8vp57518d">'[1]wybrane dane finansowe 1'!#REF!</definedName>
    <definedName name="_i9fvmg4y21w" localSheetId="1">'[1]wybrane dane finansowe 1'!#REF!</definedName>
    <definedName name="_i9fvmg4y21w" localSheetId="0">'[1]wybrane dane finansowe 1'!#REF!</definedName>
    <definedName name="_i9fvmg4y21w" localSheetId="2">'[1]wybrane dane finansowe 1'!#REF!</definedName>
    <definedName name="_i9fvmg4y21w">'[1]wybrane dane finansowe 1'!#REF!</definedName>
    <definedName name="_icr5su4y22w" localSheetId="1">'[1]wybrane dane finansowe 1'!#REF!</definedName>
    <definedName name="_icr5su4y22w" localSheetId="0">'[1]wybrane dane finansowe 1'!#REF!</definedName>
    <definedName name="_icr5su4y22w" localSheetId="2">'[1]wybrane dane finansowe 1'!#REF!</definedName>
    <definedName name="_icr5su4y22w">'[1]wybrane dane finansowe 1'!#REF!</definedName>
    <definedName name="_ifwf6h51810" localSheetId="1">'[1]wybrane dane finansowe 1'!#REF!</definedName>
    <definedName name="_ifwf6h51810" localSheetId="0">'[1]wybrane dane finansowe 1'!#REF!</definedName>
    <definedName name="_ifwf6h51810" localSheetId="2">'[1]wybrane dane finansowe 1'!#REF!</definedName>
    <definedName name="_ifwf6h51810">'[1]wybrane dane finansowe 1'!#REF!</definedName>
    <definedName name="_iggmr354j29" localSheetId="1">'[1]wybrane dane finansowe 1'!#REF!</definedName>
    <definedName name="_iggmr354j29" localSheetId="0">'[1]wybrane dane finansowe 1'!#REF!</definedName>
    <definedName name="_iggmr354j29" localSheetId="2">'[1]wybrane dane finansowe 1'!#REF!</definedName>
    <definedName name="_iggmr354j29">'[1]wybrane dane finansowe 1'!#REF!</definedName>
    <definedName name="_igrrkp53qz" localSheetId="1">'[1]wybrane dane finansowe 1'!#REF!</definedName>
    <definedName name="_igrrkp53qz" localSheetId="0">'[1]wybrane dane finansowe 1'!#REF!</definedName>
    <definedName name="_igrrkp53qz" localSheetId="2">'[1]wybrane dane finansowe 1'!#REF!</definedName>
    <definedName name="_igrrkp53qz">'[1]wybrane dane finansowe 1'!#REF!</definedName>
    <definedName name="_iht3u250721" localSheetId="1">'[1]wybrane dane finansowe 1'!#REF!</definedName>
    <definedName name="_iht3u250721" localSheetId="0">'[1]wybrane dane finansowe 1'!#REF!</definedName>
    <definedName name="_iht3u250721" localSheetId="2">'[1]wybrane dane finansowe 1'!#REF!</definedName>
    <definedName name="_iht3u250721">'[1]wybrane dane finansowe 1'!#REF!</definedName>
    <definedName name="_ikwpsb50m27" localSheetId="1">'[1]wybrane dane finansowe 1'!#REF!</definedName>
    <definedName name="_ikwpsb50m27" localSheetId="0">'[1]wybrane dane finansowe 1'!#REF!</definedName>
    <definedName name="_ikwpsb50m27" localSheetId="2">'[1]wybrane dane finansowe 1'!#REF!</definedName>
    <definedName name="_ikwpsb50m27">'[1]wybrane dane finansowe 1'!#REF!</definedName>
    <definedName name="_im8zjf54j2j" localSheetId="1">'[1]wybrane dane finansowe 1'!#REF!</definedName>
    <definedName name="_im8zjf54j2j" localSheetId="0">'[1]wybrane dane finansowe 1'!#REF!</definedName>
    <definedName name="_im8zjf54j2j" localSheetId="2">'[1]wybrane dane finansowe 1'!#REF!</definedName>
    <definedName name="_im8zjf54j2j">'[1]wybrane dane finansowe 1'!#REF!</definedName>
    <definedName name="_imsfb75182c" localSheetId="1">'[1]wybrane dane finansowe 1'!#REF!</definedName>
    <definedName name="_imsfb75182c" localSheetId="0">'[1]wybrane dane finansowe 1'!#REF!</definedName>
    <definedName name="_imsfb75182c" localSheetId="2">'[1]wybrane dane finansowe 1'!#REF!</definedName>
    <definedName name="_imsfb75182c">'[1]wybrane dane finansowe 1'!#REF!</definedName>
    <definedName name="_isu41o50m1d" localSheetId="1">'[1]wybrane dane finansowe 1'!#REF!</definedName>
    <definedName name="_isu41o50m1d" localSheetId="0">'[1]wybrane dane finansowe 1'!#REF!</definedName>
    <definedName name="_isu41o50m1d" localSheetId="2">'[1]wybrane dane finansowe 1'!#REF!</definedName>
    <definedName name="_isu41o50m1d">'[1]wybrane dane finansowe 1'!#REF!</definedName>
    <definedName name="_iub8cr53q1p" localSheetId="1">'[1]wybrane dane finansowe 1'!#REF!</definedName>
    <definedName name="_iub8cr53q1p" localSheetId="0">'[1]wybrane dane finansowe 1'!#REF!</definedName>
    <definedName name="_iub8cr53q1p" localSheetId="2">'[1]wybrane dane finansowe 1'!#REF!</definedName>
    <definedName name="_iub8cr53q1p">'[1]wybrane dane finansowe 1'!#REF!</definedName>
    <definedName name="_j0ir984zl14" localSheetId="1">'[1]wybrane dane finansowe 1'!#REF!</definedName>
    <definedName name="_j0ir984zl14" localSheetId="0">'[1]wybrane dane finansowe 1'!#REF!</definedName>
    <definedName name="_j0ir984zl14" localSheetId="2">'[1]wybrane dane finansowe 1'!#REF!</definedName>
    <definedName name="_j0ir984zl14">'[1]wybrane dane finansowe 1'!#REF!</definedName>
    <definedName name="_j6ax3k50m1v" localSheetId="1">'[1]wybrane dane finansowe 1'!#REF!</definedName>
    <definedName name="_j6ax3k50m1v" localSheetId="0">'[1]wybrane dane finansowe 1'!#REF!</definedName>
    <definedName name="_j6ax3k50m1v" localSheetId="2">'[1]wybrane dane finansowe 1'!#REF!</definedName>
    <definedName name="_j6ax3k50m1v">'[1]wybrane dane finansowe 1'!#REF!</definedName>
    <definedName name="_j7x7cr54j24" localSheetId="1">'[1]wybrane dane finansowe 1'!#REF!</definedName>
    <definedName name="_j7x7cr54j24" localSheetId="0">'[1]wybrane dane finansowe 1'!#REF!</definedName>
    <definedName name="_j7x7cr54j24" localSheetId="2">'[1]wybrane dane finansowe 1'!#REF!</definedName>
    <definedName name="_j7x7cr54j24">'[1]wybrane dane finansowe 1'!#REF!</definedName>
    <definedName name="_j8k56o536f" localSheetId="1">'[1]wybrane dane finansowe 1'!#REF!</definedName>
    <definedName name="_j8k56o536f" localSheetId="0">'[1]wybrane dane finansowe 1'!#REF!</definedName>
    <definedName name="_j8k56o536f" localSheetId="2">'[1]wybrane dane finansowe 1'!#REF!</definedName>
    <definedName name="_j8k56o536f">'[1]wybrane dane finansowe 1'!#REF!</definedName>
    <definedName name="_jasap953q1n" localSheetId="1">'[1]wybrane dane finansowe 1'!#REF!</definedName>
    <definedName name="_jasap953q1n" localSheetId="0">'[1]wybrane dane finansowe 1'!#REF!</definedName>
    <definedName name="_jasap953q1n" localSheetId="2">'[1]wybrane dane finansowe 1'!#REF!</definedName>
    <definedName name="_jasap953q1n">'[1]wybrane dane finansowe 1'!#REF!</definedName>
    <definedName name="_jh2w3v53q2j" localSheetId="1">'[1]wybrane dane finansowe 1'!#REF!</definedName>
    <definedName name="_jh2w3v53q2j" localSheetId="0">'[1]wybrane dane finansowe 1'!#REF!</definedName>
    <definedName name="_jh2w3v53q2j" localSheetId="2">'[1]wybrane dane finansowe 1'!#REF!</definedName>
    <definedName name="_jh2w3v53q2j">'[1]wybrane dane finansowe 1'!#REF!</definedName>
    <definedName name="_ji9h0k53q10" localSheetId="1">'[1]wybrane dane finansowe 1'!#REF!</definedName>
    <definedName name="_ji9h0k53q10" localSheetId="0">'[1]wybrane dane finansowe 1'!#REF!</definedName>
    <definedName name="_ji9h0k53q10" localSheetId="2">'[1]wybrane dane finansowe 1'!#REF!</definedName>
    <definedName name="_ji9h0k53q10">'[1]wybrane dane finansowe 1'!#REF!</definedName>
    <definedName name="_jnk0hu5072j" localSheetId="1">'[1]wybrane dane finansowe 1'!#REF!</definedName>
    <definedName name="_jnk0hu5072j" localSheetId="0">'[1]wybrane dane finansowe 1'!#REF!</definedName>
    <definedName name="_jnk0hu5072j" localSheetId="2">'[1]wybrane dane finansowe 1'!#REF!</definedName>
    <definedName name="_jnk0hu5072j">'[1]wybrane dane finansowe 1'!#REF!</definedName>
    <definedName name="_jnv2jq4y2r" localSheetId="1">'[1]wybrane dane finansowe 1'!#REF!</definedName>
    <definedName name="_jnv2jq4y2r" localSheetId="0">'[1]wybrane dane finansowe 1'!#REF!</definedName>
    <definedName name="_jnv2jq4y2r" localSheetId="2">'[1]wybrane dane finansowe 1'!#REF!</definedName>
    <definedName name="_jnv2jq4y2r">'[1]wybrane dane finansowe 1'!#REF!</definedName>
    <definedName name="_jo1bh75181q" localSheetId="1">'[1]wybrane dane finansowe 1'!#REF!</definedName>
    <definedName name="_jo1bh75181q" localSheetId="0">'[1]wybrane dane finansowe 1'!#REF!</definedName>
    <definedName name="_jo1bh75181q" localSheetId="2">'[1]wybrane dane finansowe 1'!#REF!</definedName>
    <definedName name="_jo1bh75181q">'[1]wybrane dane finansowe 1'!#REF!</definedName>
    <definedName name="_jp1osx53q1h" localSheetId="1">'[1]wybrane dane finansowe 1'!#REF!</definedName>
    <definedName name="_jp1osx53q1h" localSheetId="0">'[1]wybrane dane finansowe 1'!#REF!</definedName>
    <definedName name="_jp1osx53q1h" localSheetId="2">'[1]wybrane dane finansowe 1'!#REF!</definedName>
    <definedName name="_jp1osx53q1h">'[1]wybrane dane finansowe 1'!#REF!</definedName>
    <definedName name="_jpdm7053q12" localSheetId="1">'[1]wybrane dane finansowe 1'!#REF!</definedName>
    <definedName name="_jpdm7053q12" localSheetId="0">'[1]wybrane dane finansowe 1'!#REF!</definedName>
    <definedName name="_jpdm7053q12" localSheetId="2">'[1]wybrane dane finansowe 1'!#REF!</definedName>
    <definedName name="_jpdm7053q12">'[1]wybrane dane finansowe 1'!#REF!</definedName>
    <definedName name="_jpfoas536a" localSheetId="1">'[1]wybrane dane finansowe 1'!#REF!</definedName>
    <definedName name="_jpfoas536a" localSheetId="0">'[1]wybrane dane finansowe 1'!#REF!</definedName>
    <definedName name="_jpfoas536a" localSheetId="2">'[1]wybrane dane finansowe 1'!#REF!</definedName>
    <definedName name="_jpfoas536a">'[1]wybrane dane finansowe 1'!#REF!</definedName>
    <definedName name="_jrn5fj54j2f" localSheetId="1">'[1]wybrane dane finansowe 1'!#REF!</definedName>
    <definedName name="_jrn5fj54j2f" localSheetId="0">'[1]wybrane dane finansowe 1'!#REF!</definedName>
    <definedName name="_jrn5fj54j2f" localSheetId="2">'[1]wybrane dane finansowe 1'!#REF!</definedName>
    <definedName name="_jrn5fj54j2f">'[1]wybrane dane finansowe 1'!#REF!</definedName>
    <definedName name="_jrnx3351pa" localSheetId="1">'[1]wybrane dane finansowe 1'!#REF!</definedName>
    <definedName name="_jrnx3351pa" localSheetId="0">'[1]wybrane dane finansowe 1'!#REF!</definedName>
    <definedName name="_jrnx3351pa" localSheetId="2">'[1]wybrane dane finansowe 1'!#REF!</definedName>
    <definedName name="_jrnx3351pa">'[1]wybrane dane finansowe 1'!#REF!</definedName>
    <definedName name="_jsuxbq50mz" localSheetId="1">'[1]wybrane dane finansowe 1'!#REF!</definedName>
    <definedName name="_jsuxbq50mz" localSheetId="0">'[1]wybrane dane finansowe 1'!#REF!</definedName>
    <definedName name="_jsuxbq50mz" localSheetId="2">'[1]wybrane dane finansowe 1'!#REF!</definedName>
    <definedName name="_jsuxbq50mz">'[1]wybrane dane finansowe 1'!#REF!</definedName>
    <definedName name="_jtrcgf53q1s" localSheetId="1">'[1]wybrane dane finansowe 1'!#REF!</definedName>
    <definedName name="_jtrcgf53q1s" localSheetId="0">'[1]wybrane dane finansowe 1'!#REF!</definedName>
    <definedName name="_jtrcgf53q1s" localSheetId="2">'[1]wybrane dane finansowe 1'!#REF!</definedName>
    <definedName name="_jtrcgf53q1s">'[1]wybrane dane finansowe 1'!#REF!</definedName>
    <definedName name="_ju7bzi54j1f" localSheetId="1">'[1]wybrane dane finansowe 1'!#REF!</definedName>
    <definedName name="_ju7bzi54j1f" localSheetId="0">'[1]wybrane dane finansowe 1'!#REF!</definedName>
    <definedName name="_ju7bzi54j1f" localSheetId="2">'[1]wybrane dane finansowe 1'!#REF!</definedName>
    <definedName name="_ju7bzi54j1f">'[1]wybrane dane finansowe 1'!#REF!</definedName>
    <definedName name="_jvlnu45071f" localSheetId="1">'[1]wybrane dane finansowe 1'!#REF!</definedName>
    <definedName name="_jvlnu45071f" localSheetId="0">'[1]wybrane dane finansowe 1'!#REF!</definedName>
    <definedName name="_jvlnu45071f" localSheetId="2">'[1]wybrane dane finansowe 1'!#REF!</definedName>
    <definedName name="_jvlnu45071f">'[1]wybrane dane finansowe 1'!#REF!</definedName>
    <definedName name="_jwpbtn5361f" localSheetId="1">'[1]wybrane dane finansowe 1'!#REF!</definedName>
    <definedName name="_jwpbtn5361f" localSheetId="0">'[1]wybrane dane finansowe 1'!#REF!</definedName>
    <definedName name="_jwpbtn5361f" localSheetId="2">'[1]wybrane dane finansowe 1'!#REF!</definedName>
    <definedName name="_jwpbtn5361f">'[1]wybrane dane finansowe 1'!#REF!</definedName>
    <definedName name="_jxbpc75072q" localSheetId="1">'[1]wybrane dane finansowe 1'!#REF!</definedName>
    <definedName name="_jxbpc75072q" localSheetId="0">'[1]wybrane dane finansowe 1'!#REF!</definedName>
    <definedName name="_jxbpc75072q" localSheetId="2">'[1]wybrane dane finansowe 1'!#REF!</definedName>
    <definedName name="_jxbpc75072q">'[1]wybrane dane finansowe 1'!#REF!</definedName>
    <definedName name="_jzd0go54jr" localSheetId="1">'[1]wybrane dane finansowe 1'!#REF!</definedName>
    <definedName name="_jzd0go54jr" localSheetId="0">'[1]wybrane dane finansowe 1'!#REF!</definedName>
    <definedName name="_jzd0go54jr" localSheetId="2">'[1]wybrane dane finansowe 1'!#REF!</definedName>
    <definedName name="_jzd0go54jr">'[1]wybrane dane finansowe 1'!#REF!</definedName>
    <definedName name="_jzhvj554jc" localSheetId="1">'[1]wybrane dane finansowe 1'!#REF!</definedName>
    <definedName name="_jzhvj554jc" localSheetId="0">'[1]wybrane dane finansowe 1'!#REF!</definedName>
    <definedName name="_jzhvj554jc" localSheetId="2">'[1]wybrane dane finansowe 1'!#REF!</definedName>
    <definedName name="_jzhvj554jc">'[1]wybrane dane finansowe 1'!#REF!</definedName>
    <definedName name="_jzl41_vq03clgge1u" localSheetId="1">'[1]wybrane dane finansowe 1'!#REF!</definedName>
    <definedName name="_jzl41_vq03clgge1u" localSheetId="0">'[1]wybrane dane finansowe 1'!#REF!</definedName>
    <definedName name="_jzl41_vq03clgge1u" localSheetId="2">'[1]wybrane dane finansowe 1'!#REF!</definedName>
    <definedName name="_jzl41_vq03clgge1u">'[1]wybrane dane finansowe 1'!#REF!</definedName>
    <definedName name="_jzx2n64y2h" localSheetId="1">'[1]wybrane dane finansowe 1'!#REF!</definedName>
    <definedName name="_jzx2n64y2h" localSheetId="0">'[1]wybrane dane finansowe 1'!#REF!</definedName>
    <definedName name="_jzx2n64y2h" localSheetId="2">'[1]wybrane dane finansowe 1'!#REF!</definedName>
    <definedName name="_jzx2n64y2h">'[1]wybrane dane finansowe 1'!#REF!</definedName>
    <definedName name="_k1b5f1507m" localSheetId="1">'[1]wybrane dane finansowe 1'!#REF!</definedName>
    <definedName name="_k1b5f1507m" localSheetId="0">'[1]wybrane dane finansowe 1'!#REF!</definedName>
    <definedName name="_k1b5f1507m" localSheetId="2">'[1]wybrane dane finansowe 1'!#REF!</definedName>
    <definedName name="_k1b5f1507m">'[1]wybrane dane finansowe 1'!#REF!</definedName>
    <definedName name="_k2b19o4y29" localSheetId="1">'[1]wybrane dane finansowe 1'!#REF!</definedName>
    <definedName name="_k2b19o4y29" localSheetId="0">'[1]wybrane dane finansowe 1'!#REF!</definedName>
    <definedName name="_k2b19o4y29" localSheetId="2">'[1]wybrane dane finansowe 1'!#REF!</definedName>
    <definedName name="_k2b19o4y29">'[1]wybrane dane finansowe 1'!#REF!</definedName>
    <definedName name="_k2tuh65181p" localSheetId="1">'[1]wybrane dane finansowe 1'!#REF!</definedName>
    <definedName name="_k2tuh65181p" localSheetId="0">'[1]wybrane dane finansowe 1'!#REF!</definedName>
    <definedName name="_k2tuh65181p" localSheetId="2">'[1]wybrane dane finansowe 1'!#REF!</definedName>
    <definedName name="_k2tuh65181p">'[1]wybrane dane finansowe 1'!#REF!</definedName>
    <definedName name="_k38y6i536q" localSheetId="1">'[1]wybrane dane finansowe 1'!#REF!</definedName>
    <definedName name="_k38y6i536q" localSheetId="0">'[1]wybrane dane finansowe 1'!#REF!</definedName>
    <definedName name="_k38y6i536q" localSheetId="2">'[1]wybrane dane finansowe 1'!#REF!</definedName>
    <definedName name="_k38y6i536q">'[1]wybrane dane finansowe 1'!#REF!</definedName>
    <definedName name="_k6wi705181r" localSheetId="1">'[1]wybrane dane finansowe 1'!#REF!</definedName>
    <definedName name="_k6wi705181r" localSheetId="0">'[1]wybrane dane finansowe 1'!#REF!</definedName>
    <definedName name="_k6wi705181r" localSheetId="2">'[1]wybrane dane finansowe 1'!#REF!</definedName>
    <definedName name="_k6wi705181r">'[1]wybrane dane finansowe 1'!#REF!</definedName>
    <definedName name="_k7k4fi5181n" localSheetId="1">'[1]wybrane dane finansowe 1'!#REF!</definedName>
    <definedName name="_k7k4fi5181n" localSheetId="0">'[1]wybrane dane finansowe 1'!#REF!</definedName>
    <definedName name="_k7k4fi5181n" localSheetId="2">'[1]wybrane dane finansowe 1'!#REF!</definedName>
    <definedName name="_k7k4fi5181n">'[1]wybrane dane finansowe 1'!#REF!</definedName>
    <definedName name="_k7p6h0b5l7" localSheetId="1">'[1]wybrane dane finansowe 1'!#REF!</definedName>
    <definedName name="_k7p6h0b5l7" localSheetId="0">'[1]wybrane dane finansowe 1'!#REF!</definedName>
    <definedName name="_k7p6h0b5l7" localSheetId="2">'[1]wybrane dane finansowe 1'!#REF!</definedName>
    <definedName name="_k7p6h0b5l7">'[1]wybrane dane finansowe 1'!#REF!</definedName>
    <definedName name="_k82sm65181a" localSheetId="1">'[1]wybrane dane finansowe 1'!#REF!</definedName>
    <definedName name="_k82sm65181a" localSheetId="0">'[1]wybrane dane finansowe 1'!#REF!</definedName>
    <definedName name="_k82sm65181a" localSheetId="2">'[1]wybrane dane finansowe 1'!#REF!</definedName>
    <definedName name="_k82sm65181a">'[1]wybrane dane finansowe 1'!#REF!</definedName>
    <definedName name="_k92s2f4ysg" localSheetId="1">'[1]wybrane dane finansowe 1'!#REF!</definedName>
    <definedName name="_k92s2f4ysg" localSheetId="0">'[1]wybrane dane finansowe 1'!#REF!</definedName>
    <definedName name="_k92s2f4ysg" localSheetId="2">'[1]wybrane dane finansowe 1'!#REF!</definedName>
    <definedName name="_k92s2f4ysg">'[1]wybrane dane finansowe 1'!#REF!</definedName>
    <definedName name="_kac01e4y22a" localSheetId="1">'[1]wybrane dane finansowe 1'!#REF!</definedName>
    <definedName name="_kac01e4y22a" localSheetId="0">'[1]wybrane dane finansowe 1'!#REF!</definedName>
    <definedName name="_kac01e4y22a" localSheetId="2">'[1]wybrane dane finansowe 1'!#REF!</definedName>
    <definedName name="_kac01e4y22a">'[1]wybrane dane finansowe 1'!#REF!</definedName>
    <definedName name="_kg81ov536e" localSheetId="1">'[1]wybrane dane finansowe 1'!#REF!</definedName>
    <definedName name="_kg81ov536e" localSheetId="0">'[1]wybrane dane finansowe 1'!#REF!</definedName>
    <definedName name="_kg81ov536e" localSheetId="2">'[1]wybrane dane finansowe 1'!#REF!</definedName>
    <definedName name="_kg81ov536e">'[1]wybrane dane finansowe 1'!#REF!</definedName>
    <definedName name="_kgzygv5072w" localSheetId="1">'[1]wybrane dane finansowe 1'!#REF!</definedName>
    <definedName name="_kgzygv5072w" localSheetId="0">'[1]wybrane dane finansowe 1'!#REF!</definedName>
    <definedName name="_kgzygv5072w" localSheetId="2">'[1]wybrane dane finansowe 1'!#REF!</definedName>
    <definedName name="_kgzygv5072w">'[1]wybrane dane finansowe 1'!#REF!</definedName>
    <definedName name="_kkjig54y21d" localSheetId="1">'[1]wybrane dane finansowe 1'!#REF!</definedName>
    <definedName name="_kkjig54y21d" localSheetId="0">'[1]wybrane dane finansowe 1'!#REF!</definedName>
    <definedName name="_kkjig54y21d" localSheetId="2">'[1]wybrane dane finansowe 1'!#REF!</definedName>
    <definedName name="_kkjig54y21d">'[1]wybrane dane finansowe 1'!#REF!</definedName>
    <definedName name="_kl7o8d4y2s" localSheetId="1">'[1]wybrane dane finansowe 1'!#REF!</definedName>
    <definedName name="_kl7o8d4y2s" localSheetId="0">'[1]wybrane dane finansowe 1'!#REF!</definedName>
    <definedName name="_kl7o8d4y2s" localSheetId="2">'[1]wybrane dane finansowe 1'!#REF!</definedName>
    <definedName name="_kl7o8d4y2s">'[1]wybrane dane finansowe 1'!#REF!</definedName>
    <definedName name="_klje9q53qe" localSheetId="1">'[1]wybrane dane finansowe 1'!#REF!</definedName>
    <definedName name="_klje9q53qe" localSheetId="0">'[1]wybrane dane finansowe 1'!#REF!</definedName>
    <definedName name="_klje9q53qe" localSheetId="2">'[1]wybrane dane finansowe 1'!#REF!</definedName>
    <definedName name="_klje9q53qe">'[1]wybrane dane finansowe 1'!#REF!</definedName>
    <definedName name="_klle1i53q2n" localSheetId="1">'[1]wybrane dane finansowe 1'!#REF!</definedName>
    <definedName name="_klle1i53q2n" localSheetId="0">'[1]wybrane dane finansowe 1'!#REF!</definedName>
    <definedName name="_klle1i53q2n" localSheetId="2">'[1]wybrane dane finansowe 1'!#REF!</definedName>
    <definedName name="_klle1i53q2n">'[1]wybrane dane finansowe 1'!#REF!</definedName>
    <definedName name="_kn00vq4y231" localSheetId="1">'[1]wybrane dane finansowe 1'!#REF!</definedName>
    <definedName name="_kn00vq4y231" localSheetId="0">'[1]wybrane dane finansowe 1'!#REF!</definedName>
    <definedName name="_kn00vq4y231" localSheetId="2">'[1]wybrane dane finansowe 1'!#REF!</definedName>
    <definedName name="_kn00vq4y231">'[1]wybrane dane finansowe 1'!#REF!</definedName>
    <definedName name="_kog25v53q26" localSheetId="1">'[1]wybrane dane finansowe 1'!#REF!</definedName>
    <definedName name="_kog25v53q26" localSheetId="0">'[1]wybrane dane finansowe 1'!#REF!</definedName>
    <definedName name="_kog25v53q26" localSheetId="2">'[1]wybrane dane finansowe 1'!#REF!</definedName>
    <definedName name="_kog25v53q26">'[1]wybrane dane finansowe 1'!#REF!</definedName>
    <definedName name="_kos8i753q2q" localSheetId="1">'[1]wybrane dane finansowe 1'!#REF!</definedName>
    <definedName name="_kos8i753q2q" localSheetId="0">'[1]wybrane dane finansowe 1'!#REF!</definedName>
    <definedName name="_kos8i753q2q" localSheetId="2">'[1]wybrane dane finansowe 1'!#REF!</definedName>
    <definedName name="_kos8i753q2q">'[1]wybrane dane finansowe 1'!#REF!</definedName>
    <definedName name="_kot8g150m1a" localSheetId="1">'[1]wybrane dane finansowe 1'!#REF!</definedName>
    <definedName name="_kot8g150m1a" localSheetId="0">'[1]wybrane dane finansowe 1'!#REF!</definedName>
    <definedName name="_kot8g150m1a" localSheetId="2">'[1]wybrane dane finansowe 1'!#REF!</definedName>
    <definedName name="_kot8g150m1a">'[1]wybrane dane finansowe 1'!#REF!</definedName>
    <definedName name="_kqy68i5181e" localSheetId="1">'[1]wybrane dane finansowe 1'!#REF!</definedName>
    <definedName name="_kqy68i5181e" localSheetId="0">'[1]wybrane dane finansowe 1'!#REF!</definedName>
    <definedName name="_kqy68i5181e" localSheetId="2">'[1]wybrane dane finansowe 1'!#REF!</definedName>
    <definedName name="_kqy68i5181e">'[1]wybrane dane finansowe 1'!#REF!</definedName>
    <definedName name="_krx2ij50m1c" localSheetId="1">'[1]wybrane dane finansowe 1'!#REF!</definedName>
    <definedName name="_krx2ij50m1c" localSheetId="0">'[1]wybrane dane finansowe 1'!#REF!</definedName>
    <definedName name="_krx2ij50m1c" localSheetId="2">'[1]wybrane dane finansowe 1'!#REF!</definedName>
    <definedName name="_krx2ij50m1c">'[1]wybrane dane finansowe 1'!#REF!</definedName>
    <definedName name="_kt00n453q1t" localSheetId="1">'[1]wybrane dane finansowe 1'!#REF!</definedName>
    <definedName name="_kt00n453q1t" localSheetId="0">'[1]wybrane dane finansowe 1'!#REF!</definedName>
    <definedName name="_kt00n453q1t" localSheetId="2">'[1]wybrane dane finansowe 1'!#REF!</definedName>
    <definedName name="_kt00n453q1t">'[1]wybrane dane finansowe 1'!#REF!</definedName>
    <definedName name="_kvq74y4y22n" localSheetId="1">'[1]wybrane dane finansowe 1'!#REF!</definedName>
    <definedName name="_kvq74y4y22n" localSheetId="0">'[1]wybrane dane finansowe 1'!#REF!</definedName>
    <definedName name="_kvq74y4y22n" localSheetId="2">'[1]wybrane dane finansowe 1'!#REF!</definedName>
    <definedName name="_kvq74y4y22n">'[1]wybrane dane finansowe 1'!#REF!</definedName>
    <definedName name="_kysg1z53q1u" localSheetId="1">'[1]wybrane dane finansowe 1'!#REF!</definedName>
    <definedName name="_kysg1z53q1u" localSheetId="0">'[1]wybrane dane finansowe 1'!#REF!</definedName>
    <definedName name="_kysg1z53q1u" localSheetId="2">'[1]wybrane dane finansowe 1'!#REF!</definedName>
    <definedName name="_kysg1z53q1u">'[1]wybrane dane finansowe 1'!#REF!</definedName>
    <definedName name="_l1rwdn54j2p" localSheetId="1">'[1]wybrane dane finansowe 1'!#REF!</definedName>
    <definedName name="_l1rwdn54j2p" localSheetId="0">'[1]wybrane dane finansowe 1'!#REF!</definedName>
    <definedName name="_l1rwdn54j2p" localSheetId="2">'[1]wybrane dane finansowe 1'!#REF!</definedName>
    <definedName name="_l1rwdn54j2p">'[1]wybrane dane finansowe 1'!#REF!</definedName>
    <definedName name="_l4vc3z4y21x" localSheetId="1">'[1]wybrane dane finansowe 1'!#REF!</definedName>
    <definedName name="_l4vc3z4y21x" localSheetId="0">'[1]wybrane dane finansowe 1'!#REF!</definedName>
    <definedName name="_l4vc3z4y21x" localSheetId="2">'[1]wybrane dane finansowe 1'!#REF!</definedName>
    <definedName name="_l4vc3z4y21x">'[1]wybrane dane finansowe 1'!#REF!</definedName>
    <definedName name="_l7jo5r4zly" localSheetId="1">'[1]wybrane dane finansowe 1'!#REF!</definedName>
    <definedName name="_l7jo5r4zly" localSheetId="0">'[1]wybrane dane finansowe 1'!#REF!</definedName>
    <definedName name="_l7jo5r4zly" localSheetId="2">'[1]wybrane dane finansowe 1'!#REF!</definedName>
    <definedName name="_l7jo5r4zly">'[1]wybrane dane finansowe 1'!#REF!</definedName>
    <definedName name="_l926zw5182h" localSheetId="1">'[1]wybrane dane finansowe 1'!#REF!</definedName>
    <definedName name="_l926zw5182h" localSheetId="0">'[1]wybrane dane finansowe 1'!#REF!</definedName>
    <definedName name="_l926zw5182h" localSheetId="2">'[1]wybrane dane finansowe 1'!#REF!</definedName>
    <definedName name="_l926zw5182h">'[1]wybrane dane finansowe 1'!#REF!</definedName>
    <definedName name="_laf27k5361g" localSheetId="1">'[1]wybrane dane finansowe 1'!#REF!</definedName>
    <definedName name="_laf27k5361g" localSheetId="0">'[1]wybrane dane finansowe 1'!#REF!</definedName>
    <definedName name="_laf27k5361g" localSheetId="2">'[1]wybrane dane finansowe 1'!#REF!</definedName>
    <definedName name="_laf27k5361g">'[1]wybrane dane finansowe 1'!#REF!</definedName>
    <definedName name="_lbykyz4x9j" localSheetId="1">'[1]wybrane dane finansowe 1'!#REF!</definedName>
    <definedName name="_lbykyz4x9j" localSheetId="0">'[1]wybrane dane finansowe 1'!#REF!</definedName>
    <definedName name="_lbykyz4x9j" localSheetId="2">'[1]wybrane dane finansowe 1'!#REF!</definedName>
    <definedName name="_lbykyz4x9j">'[1]wybrane dane finansowe 1'!#REF!</definedName>
    <definedName name="_lggo2t4zls" localSheetId="1">'[1]wybrane dane finansowe 1'!#REF!</definedName>
    <definedName name="_lggo2t4zls" localSheetId="0">'[1]wybrane dane finansowe 1'!#REF!</definedName>
    <definedName name="_lggo2t4zls" localSheetId="2">'[1]wybrane dane finansowe 1'!#REF!</definedName>
    <definedName name="_lggo2t4zls">'[1]wybrane dane finansowe 1'!#REF!</definedName>
    <definedName name="_lhf7hd54j2o" localSheetId="1">'[1]wybrane dane finansowe 1'!#REF!</definedName>
    <definedName name="_lhf7hd54j2o" localSheetId="0">'[1]wybrane dane finansowe 1'!#REF!</definedName>
    <definedName name="_lhf7hd54j2o" localSheetId="2">'[1]wybrane dane finansowe 1'!#REF!</definedName>
    <definedName name="_lhf7hd54j2o">'[1]wybrane dane finansowe 1'!#REF!</definedName>
    <definedName name="_lhk8bw51816" localSheetId="1">'[1]wybrane dane finansowe 1'!#REF!</definedName>
    <definedName name="_lhk8bw51816" localSheetId="0">'[1]wybrane dane finansowe 1'!#REF!</definedName>
    <definedName name="_lhk8bw51816" localSheetId="2">'[1]wybrane dane finansowe 1'!#REF!</definedName>
    <definedName name="_lhk8bw51816">'[1]wybrane dane finansowe 1'!#REF!</definedName>
    <definedName name="_lhmouw50m1o" localSheetId="1">'[1]wybrane dane finansowe 1'!#REF!</definedName>
    <definedName name="_lhmouw50m1o" localSheetId="0">'[1]wybrane dane finansowe 1'!#REF!</definedName>
    <definedName name="_lhmouw50m1o" localSheetId="2">'[1]wybrane dane finansowe 1'!#REF!</definedName>
    <definedName name="_lhmouw50m1o">'[1]wybrane dane finansowe 1'!#REF!</definedName>
    <definedName name="_lrfava53qt" localSheetId="1">'[1]wybrane dane finansowe 1'!#REF!</definedName>
    <definedName name="_lrfava53qt" localSheetId="0">'[1]wybrane dane finansowe 1'!#REF!</definedName>
    <definedName name="_lrfava53qt" localSheetId="2">'[1]wybrane dane finansowe 1'!#REF!</definedName>
    <definedName name="_lrfava53qt">'[1]wybrane dane finansowe 1'!#REF!</definedName>
    <definedName name="_lsk3sm50mu" localSheetId="1">'[1]wybrane dane finansowe 1'!#REF!</definedName>
    <definedName name="_lsk3sm50mu" localSheetId="0">'[1]wybrane dane finansowe 1'!#REF!</definedName>
    <definedName name="_lsk3sm50mu" localSheetId="2">'[1]wybrane dane finansowe 1'!#REF!</definedName>
    <definedName name="_lsk3sm50mu">'[1]wybrane dane finansowe 1'!#REF!</definedName>
    <definedName name="_lu9v2w4ysi" localSheetId="1">'[1]wybrane dane finansowe 1'!#REF!</definedName>
    <definedName name="_lu9v2w4ysi" localSheetId="0">'[1]wybrane dane finansowe 1'!#REF!</definedName>
    <definedName name="_lu9v2w4ysi" localSheetId="2">'[1]wybrane dane finansowe 1'!#REF!</definedName>
    <definedName name="_lu9v2w4ysi">'[1]wybrane dane finansowe 1'!#REF!</definedName>
    <definedName name="_lurrkd54ji" localSheetId="1">'[1]wybrane dane finansowe 1'!#REF!</definedName>
    <definedName name="_lurrkd54ji" localSheetId="0">'[1]wybrane dane finansowe 1'!#REF!</definedName>
    <definedName name="_lurrkd54ji" localSheetId="2">'[1]wybrane dane finansowe 1'!#REF!</definedName>
    <definedName name="_lurrkd54ji">'[1]wybrane dane finansowe 1'!#REF!</definedName>
    <definedName name="_lvgtxn54j1k" localSheetId="1">'[1]wybrane dane finansowe 1'!#REF!</definedName>
    <definedName name="_lvgtxn54j1k" localSheetId="0">'[1]wybrane dane finansowe 1'!#REF!</definedName>
    <definedName name="_lvgtxn54j1k" localSheetId="2">'[1]wybrane dane finansowe 1'!#REF!</definedName>
    <definedName name="_lvgtxn54j1k">'[1]wybrane dane finansowe 1'!#REF!</definedName>
    <definedName name="_lwypex5072a" localSheetId="1">'[1]wybrane dane finansowe 1'!#REF!</definedName>
    <definedName name="_lwypex5072a" localSheetId="0">'[1]wybrane dane finansowe 1'!#REF!</definedName>
    <definedName name="_lwypex5072a" localSheetId="2">'[1]wybrane dane finansowe 1'!#REF!</definedName>
    <definedName name="_lwypex5072a">'[1]wybrane dane finansowe 1'!#REF!</definedName>
    <definedName name="_lxn2ia4y22i" localSheetId="1">'[1]wybrane dane finansowe 1'!#REF!</definedName>
    <definedName name="_lxn2ia4y22i" localSheetId="0">'[1]wybrane dane finansowe 1'!#REF!</definedName>
    <definedName name="_lxn2ia4y22i" localSheetId="2">'[1]wybrane dane finansowe 1'!#REF!</definedName>
    <definedName name="_lxn2ia4y22i">'[1]wybrane dane finansowe 1'!#REF!</definedName>
    <definedName name="_ly84sx54j2e" localSheetId="1">'[1]wybrane dane finansowe 1'!#REF!</definedName>
    <definedName name="_ly84sx54j2e" localSheetId="0">'[1]wybrane dane finansowe 1'!#REF!</definedName>
    <definedName name="_ly84sx54j2e" localSheetId="2">'[1]wybrane dane finansowe 1'!#REF!</definedName>
    <definedName name="_ly84sx54j2e">'[1]wybrane dane finansowe 1'!#REF!</definedName>
    <definedName name="_lygbjp536m" localSheetId="1">'[1]wybrane dane finansowe 1'!#REF!</definedName>
    <definedName name="_lygbjp536m" localSheetId="0">'[1]wybrane dane finansowe 1'!#REF!</definedName>
    <definedName name="_lygbjp536m" localSheetId="2">'[1]wybrane dane finansowe 1'!#REF!</definedName>
    <definedName name="_lygbjp536m">'[1]wybrane dane finansowe 1'!#REF!</definedName>
    <definedName name="_lzbdg44y236" localSheetId="1">'[1]wybrane dane finansowe 1'!#REF!</definedName>
    <definedName name="_lzbdg44y236" localSheetId="0">'[1]wybrane dane finansowe 1'!#REF!</definedName>
    <definedName name="_lzbdg44y236" localSheetId="2">'[1]wybrane dane finansowe 1'!#REF!</definedName>
    <definedName name="_lzbdg44y236">'[1]wybrane dane finansowe 1'!#REF!</definedName>
    <definedName name="_lzqn1_yaoztago42l" localSheetId="1">'[1]wybrane dane finansowe 1'!#REF!</definedName>
    <definedName name="_lzqn1_yaoztago42l" localSheetId="0">'[1]wybrane dane finansowe 1'!#REF!</definedName>
    <definedName name="_lzqn1_yaoztago42l" localSheetId="2">'[1]wybrane dane finansowe 1'!#REF!</definedName>
    <definedName name="_lzqn1_yaoztago42l">'[1]wybrane dane finansowe 1'!#REF!</definedName>
    <definedName name="_m0umsd518v" localSheetId="1">'[1]wybrane dane finansowe 1'!#REF!</definedName>
    <definedName name="_m0umsd518v" localSheetId="0">'[1]wybrane dane finansowe 1'!#REF!</definedName>
    <definedName name="_m0umsd518v" localSheetId="2">'[1]wybrane dane finansowe 1'!#REF!</definedName>
    <definedName name="_m0umsd518v">'[1]wybrane dane finansowe 1'!#REF!</definedName>
    <definedName name="_m4d4k7518k" localSheetId="1">'[1]wybrane dane finansowe 1'!#REF!</definedName>
    <definedName name="_m4d4k7518k" localSheetId="0">'[1]wybrane dane finansowe 1'!#REF!</definedName>
    <definedName name="_m4d4k7518k" localSheetId="2">'[1]wybrane dane finansowe 1'!#REF!</definedName>
    <definedName name="_m4d4k7518k">'[1]wybrane dane finansowe 1'!#REF!</definedName>
    <definedName name="_m5vy6r50m1r" localSheetId="1">'[1]wybrane dane finansowe 1'!#REF!</definedName>
    <definedName name="_m5vy6r50m1r" localSheetId="0">'[1]wybrane dane finansowe 1'!#REF!</definedName>
    <definedName name="_m5vy6r50m1r" localSheetId="2">'[1]wybrane dane finansowe 1'!#REF!</definedName>
    <definedName name="_m5vy6r50m1r">'[1]wybrane dane finansowe 1'!#REF!</definedName>
    <definedName name="_mc8aa454j2h" localSheetId="1">'[1]wybrane dane finansowe 1'!#REF!</definedName>
    <definedName name="_mc8aa454j2h" localSheetId="0">'[1]wybrane dane finansowe 1'!#REF!</definedName>
    <definedName name="_mc8aa454j2h" localSheetId="2">'[1]wybrane dane finansowe 1'!#REF!</definedName>
    <definedName name="_mc8aa454j2h">'[1]wybrane dane finansowe 1'!#REF!</definedName>
    <definedName name="_mh481b50mn" localSheetId="1">'[1]wybrane dane finansowe 1'!#REF!</definedName>
    <definedName name="_mh481b50mn" localSheetId="0">'[1]wybrane dane finansowe 1'!#REF!</definedName>
    <definedName name="_mh481b50mn" localSheetId="2">'[1]wybrane dane finansowe 1'!#REF!</definedName>
    <definedName name="_mh481b50mn">'[1]wybrane dane finansowe 1'!#REF!</definedName>
    <definedName name="_mjcolp5182f" localSheetId="1">'[1]wybrane dane finansowe 1'!#REF!</definedName>
    <definedName name="_mjcolp5182f" localSheetId="0">'[1]wybrane dane finansowe 1'!#REF!</definedName>
    <definedName name="_mjcolp5182f" localSheetId="2">'[1]wybrane dane finansowe 1'!#REF!</definedName>
    <definedName name="_mjcolp5182f">'[1]wybrane dane finansowe 1'!#REF!</definedName>
    <definedName name="_mjr1hd4y21g" localSheetId="1">'[1]wybrane dane finansowe 1'!#REF!</definedName>
    <definedName name="_mjr1hd4y21g" localSheetId="0">'[1]wybrane dane finansowe 1'!#REF!</definedName>
    <definedName name="_mjr1hd4y21g" localSheetId="2">'[1]wybrane dane finansowe 1'!#REF!</definedName>
    <definedName name="_mjr1hd4y21g">'[1]wybrane dane finansowe 1'!#REF!</definedName>
    <definedName name="_mjv7kr5072n" localSheetId="1">'[1]wybrane dane finansowe 1'!#REF!</definedName>
    <definedName name="_mjv7kr5072n" localSheetId="0">'[1]wybrane dane finansowe 1'!#REF!</definedName>
    <definedName name="_mjv7kr5072n" localSheetId="2">'[1]wybrane dane finansowe 1'!#REF!</definedName>
    <definedName name="_mjv7kr5072n">'[1]wybrane dane finansowe 1'!#REF!</definedName>
    <definedName name="_mo3j2h5071z" localSheetId="1">'[1]wybrane dane finansowe 1'!#REF!</definedName>
    <definedName name="_mo3j2h5071z" localSheetId="0">'[1]wybrane dane finansowe 1'!#REF!</definedName>
    <definedName name="_mo3j2h5071z" localSheetId="2">'[1]wybrane dane finansowe 1'!#REF!</definedName>
    <definedName name="_mo3j2h5071z">'[1]wybrane dane finansowe 1'!#REF!</definedName>
    <definedName name="_moetbn53qp" localSheetId="1">'[1]wybrane dane finansowe 1'!#REF!</definedName>
    <definedName name="_moetbn53qp" localSheetId="0">'[1]wybrane dane finansowe 1'!#REF!</definedName>
    <definedName name="_moetbn53qp" localSheetId="2">'[1]wybrane dane finansowe 1'!#REF!</definedName>
    <definedName name="_moetbn53qp">'[1]wybrane dane finansowe 1'!#REF!</definedName>
    <definedName name="_mpq4uv4y21e" localSheetId="1">'[1]wybrane dane finansowe 1'!#REF!</definedName>
    <definedName name="_mpq4uv4y21e" localSheetId="0">'[1]wybrane dane finansowe 1'!#REF!</definedName>
    <definedName name="_mpq4uv4y21e" localSheetId="2">'[1]wybrane dane finansowe 1'!#REF!</definedName>
    <definedName name="_mpq4uv4y21e">'[1]wybrane dane finansowe 1'!#REF!</definedName>
    <definedName name="_mre88p50m2t" localSheetId="1">'[1]wybrane dane finansowe 1'!#REF!</definedName>
    <definedName name="_mre88p50m2t" localSheetId="0">'[1]wybrane dane finansowe 1'!#REF!</definedName>
    <definedName name="_mre88p50m2t" localSheetId="2">'[1]wybrane dane finansowe 1'!#REF!</definedName>
    <definedName name="_mre88p50m2t">'[1]wybrane dane finansowe 1'!#REF!</definedName>
    <definedName name="_mte52a5071y" localSheetId="1">'[1]wybrane dane finansowe 1'!#REF!</definedName>
    <definedName name="_mte52a5071y" localSheetId="0">'[1]wybrane dane finansowe 1'!#REF!</definedName>
    <definedName name="_mte52a5071y" localSheetId="2">'[1]wybrane dane finansowe 1'!#REF!</definedName>
    <definedName name="_mte52a5071y">'[1]wybrane dane finansowe 1'!#REF!</definedName>
    <definedName name="_mucixb4zlt" localSheetId="1">'[1]wybrane dane finansowe 1'!#REF!</definedName>
    <definedName name="_mucixb4zlt" localSheetId="0">'[1]wybrane dane finansowe 1'!#REF!</definedName>
    <definedName name="_mucixb4zlt" localSheetId="2">'[1]wybrane dane finansowe 1'!#REF!</definedName>
    <definedName name="_mucixb4zlt">'[1]wybrane dane finansowe 1'!#REF!</definedName>
    <definedName name="_mvp03a53qr" localSheetId="1">'[1]wybrane dane finansowe 1'!#REF!</definedName>
    <definedName name="_mvp03a53qr" localSheetId="0">'[1]wybrane dane finansowe 1'!#REF!</definedName>
    <definedName name="_mvp03a53qr" localSheetId="2">'[1]wybrane dane finansowe 1'!#REF!</definedName>
    <definedName name="_mvp03a53qr">'[1]wybrane dane finansowe 1'!#REF!</definedName>
    <definedName name="_mvunt64zld" localSheetId="1">'[1]wybrane dane finansowe 1'!#REF!</definedName>
    <definedName name="_mvunt64zld" localSheetId="0">'[1]wybrane dane finansowe 1'!#REF!</definedName>
    <definedName name="_mvunt64zld" localSheetId="2">'[1]wybrane dane finansowe 1'!#REF!</definedName>
    <definedName name="_mvunt64zld">'[1]wybrane dane finansowe 1'!#REF!</definedName>
    <definedName name="_my37z1518n" localSheetId="1">'[1]wybrane dane finansowe 1'!#REF!</definedName>
    <definedName name="_my37z1518n" localSheetId="0">'[1]wybrane dane finansowe 1'!#REF!</definedName>
    <definedName name="_my37z1518n" localSheetId="2">'[1]wybrane dane finansowe 1'!#REF!</definedName>
    <definedName name="_my37z1518n">'[1]wybrane dane finansowe 1'!#REF!</definedName>
    <definedName name="_myk57b50725" localSheetId="1">'[1]wybrane dane finansowe 1'!#REF!</definedName>
    <definedName name="_myk57b50725" localSheetId="0">'[1]wybrane dane finansowe 1'!#REF!</definedName>
    <definedName name="_myk57b50725" localSheetId="2">'[1]wybrane dane finansowe 1'!#REF!</definedName>
    <definedName name="_myk57b50725">'[1]wybrane dane finansowe 1'!#REF!</definedName>
    <definedName name="_mz4izc4ysb" localSheetId="1">'[1]wybrane dane finansowe 1'!#REF!</definedName>
    <definedName name="_mz4izc4ysb" localSheetId="0">'[1]wybrane dane finansowe 1'!#REF!</definedName>
    <definedName name="_mz4izc4ysb" localSheetId="2">'[1]wybrane dane finansowe 1'!#REF!</definedName>
    <definedName name="_mz4izc4ysb">'[1]wybrane dane finansowe 1'!#REF!</definedName>
    <definedName name="_mzr11_q7t8zyh5em" localSheetId="1">'[1]wybrane dane finansowe 1'!#REF!</definedName>
    <definedName name="_mzr11_q7t8zyh5em" localSheetId="0">'[1]wybrane dane finansowe 1'!#REF!</definedName>
    <definedName name="_mzr11_q7t8zyh5em" localSheetId="2">'[1]wybrane dane finansowe 1'!#REF!</definedName>
    <definedName name="_mzr11_q7t8zyh5em">'[1]wybrane dane finansowe 1'!#REF!</definedName>
    <definedName name="_n1c2d14y22f" localSheetId="1">'[1]wybrane dane finansowe 1'!#REF!</definedName>
    <definedName name="_n1c2d14y22f" localSheetId="0">'[1]wybrane dane finansowe 1'!#REF!</definedName>
    <definedName name="_n1c2d14y22f" localSheetId="2">'[1]wybrane dane finansowe 1'!#REF!</definedName>
    <definedName name="_n1c2d14y22f">'[1]wybrane dane finansowe 1'!#REF!</definedName>
    <definedName name="_n1onfo5369" localSheetId="1">'[1]wybrane dane finansowe 1'!#REF!</definedName>
    <definedName name="_n1onfo5369" localSheetId="0">'[1]wybrane dane finansowe 1'!#REF!</definedName>
    <definedName name="_n1onfo5369" localSheetId="2">'[1]wybrane dane finansowe 1'!#REF!</definedName>
    <definedName name="_n1onfo5369">'[1]wybrane dane finansowe 1'!#REF!</definedName>
    <definedName name="_n36bah5181s" localSheetId="1">'[1]wybrane dane finansowe 1'!#REF!</definedName>
    <definedName name="_n36bah5181s" localSheetId="0">'[1]wybrane dane finansowe 1'!#REF!</definedName>
    <definedName name="_n36bah5181s" localSheetId="2">'[1]wybrane dane finansowe 1'!#REF!</definedName>
    <definedName name="_n36bah5181s">'[1]wybrane dane finansowe 1'!#REF!</definedName>
    <definedName name="_n4aa9850mx" localSheetId="1">'[1]wybrane dane finansowe 1'!#REF!</definedName>
    <definedName name="_n4aa9850mx" localSheetId="0">'[1]wybrane dane finansowe 1'!#REF!</definedName>
    <definedName name="_n4aa9850mx" localSheetId="2">'[1]wybrane dane finansowe 1'!#REF!</definedName>
    <definedName name="_n4aa9850mx">'[1]wybrane dane finansowe 1'!#REF!</definedName>
    <definedName name="_n5wusa4y21z" localSheetId="1">'[1]wybrane dane finansowe 1'!#REF!</definedName>
    <definedName name="_n5wusa4y21z" localSheetId="0">'[1]wybrane dane finansowe 1'!#REF!</definedName>
    <definedName name="_n5wusa4y21z" localSheetId="2">'[1]wybrane dane finansowe 1'!#REF!</definedName>
    <definedName name="_n5wusa4y21z">'[1]wybrane dane finansowe 1'!#REF!</definedName>
    <definedName name="_n72rlr50m2n" localSheetId="1">'[1]wybrane dane finansowe 1'!#REF!</definedName>
    <definedName name="_n72rlr50m2n" localSheetId="0">'[1]wybrane dane finansowe 1'!#REF!</definedName>
    <definedName name="_n72rlr50m2n" localSheetId="2">'[1]wybrane dane finansowe 1'!#REF!</definedName>
    <definedName name="_n72rlr50m2n">'[1]wybrane dane finansowe 1'!#REF!</definedName>
    <definedName name="_n8bylv50m15" localSheetId="1">'[1]wybrane dane finansowe 1'!#REF!</definedName>
    <definedName name="_n8bylv50m15" localSheetId="0">'[1]wybrane dane finansowe 1'!#REF!</definedName>
    <definedName name="_n8bylv50m15" localSheetId="2">'[1]wybrane dane finansowe 1'!#REF!</definedName>
    <definedName name="_n8bylv50m15">'[1]wybrane dane finansowe 1'!#REF!</definedName>
    <definedName name="_naxbzo507i" localSheetId="1">'[1]wybrane dane finansowe 1'!#REF!</definedName>
    <definedName name="_naxbzo507i" localSheetId="0">'[1]wybrane dane finansowe 1'!#REF!</definedName>
    <definedName name="_naxbzo507i" localSheetId="2">'[1]wybrane dane finansowe 1'!#REF!</definedName>
    <definedName name="_naxbzo507i">'[1]wybrane dane finansowe 1'!#REF!</definedName>
    <definedName name="_nccbvh4y2i" localSheetId="1">'[1]wybrane dane finansowe 1'!#REF!</definedName>
    <definedName name="_nccbvh4y2i" localSheetId="0">'[1]wybrane dane finansowe 1'!#REF!</definedName>
    <definedName name="_nccbvh4y2i" localSheetId="2">'[1]wybrane dane finansowe 1'!#REF!</definedName>
    <definedName name="_nccbvh4y2i">'[1]wybrane dane finansowe 1'!#REF!</definedName>
    <definedName name="_ncu2av53q1k" localSheetId="1">'[1]wybrane dane finansowe 1'!#REF!</definedName>
    <definedName name="_ncu2av53q1k" localSheetId="0">'[1]wybrane dane finansowe 1'!#REF!</definedName>
    <definedName name="_ncu2av53q1k" localSheetId="2">'[1]wybrane dane finansowe 1'!#REF!</definedName>
    <definedName name="_ncu2av53q1k">'[1]wybrane dane finansowe 1'!#REF!</definedName>
    <definedName name="_nkxujp54jb" localSheetId="1">'[1]wybrane dane finansowe 1'!#REF!</definedName>
    <definedName name="_nkxujp54jb" localSheetId="0">'[1]wybrane dane finansowe 1'!#REF!</definedName>
    <definedName name="_nkxujp54jb" localSheetId="2">'[1]wybrane dane finansowe 1'!#REF!</definedName>
    <definedName name="_nkxujp54jb">'[1]wybrane dane finansowe 1'!#REF!</definedName>
    <definedName name="_nmbcac4zl9" localSheetId="1">'[1]wybrane dane finansowe 1'!#REF!</definedName>
    <definedName name="_nmbcac4zl9" localSheetId="0">'[1]wybrane dane finansowe 1'!#REF!</definedName>
    <definedName name="_nmbcac4zl9" localSheetId="2">'[1]wybrane dane finansowe 1'!#REF!</definedName>
    <definedName name="_nmbcac4zl9">'[1]wybrane dane finansowe 1'!#REF!</definedName>
    <definedName name="_nnkqu04zl13" localSheetId="1">'[1]wybrane dane finansowe 1'!#REF!</definedName>
    <definedName name="_nnkqu04zl13" localSheetId="0">'[1]wybrane dane finansowe 1'!#REF!</definedName>
    <definedName name="_nnkqu04zl13" localSheetId="2">'[1]wybrane dane finansowe 1'!#REF!</definedName>
    <definedName name="_nnkqu04zl13">'[1]wybrane dane finansowe 1'!#REF!</definedName>
    <definedName name="_nog6im4y2b" localSheetId="1">'[1]wybrane dane finansowe 1'!#REF!</definedName>
    <definedName name="_nog6im4y2b" localSheetId="0">'[1]wybrane dane finansowe 1'!#REF!</definedName>
    <definedName name="_nog6im4y2b" localSheetId="2">'[1]wybrane dane finansowe 1'!#REF!</definedName>
    <definedName name="_nog6im4y2b">'[1]wybrane dane finansowe 1'!#REF!</definedName>
    <definedName name="_novcsr4y22m" localSheetId="1">'[1]wybrane dane finansowe 1'!#REF!</definedName>
    <definedName name="_novcsr4y22m" localSheetId="0">'[1]wybrane dane finansowe 1'!#REF!</definedName>
    <definedName name="_novcsr4y22m" localSheetId="2">'[1]wybrane dane finansowe 1'!#REF!</definedName>
    <definedName name="_novcsr4y22m">'[1]wybrane dane finansowe 1'!#REF!</definedName>
    <definedName name="_noztfi518w" localSheetId="1">'[1]wybrane dane finansowe 1'!#REF!</definedName>
    <definedName name="_noztfi518w" localSheetId="0">'[1]wybrane dane finansowe 1'!#REF!</definedName>
    <definedName name="_noztfi518w" localSheetId="2">'[1]wybrane dane finansowe 1'!#REF!</definedName>
    <definedName name="_noztfi518w">'[1]wybrane dane finansowe 1'!#REF!</definedName>
    <definedName name="_ns6lls53q2p" localSheetId="1">'[1]wybrane dane finansowe 1'!#REF!</definedName>
    <definedName name="_ns6lls53q2p" localSheetId="0">'[1]wybrane dane finansowe 1'!#REF!</definedName>
    <definedName name="_ns6lls53q2p" localSheetId="2">'[1]wybrane dane finansowe 1'!#REF!</definedName>
    <definedName name="_ns6lls53q2p">'[1]wybrane dane finansowe 1'!#REF!</definedName>
    <definedName name="_ns83cw518g" localSheetId="1">'[1]wybrane dane finansowe 1'!#REF!</definedName>
    <definedName name="_ns83cw518g" localSheetId="0">'[1]wybrane dane finansowe 1'!#REF!</definedName>
    <definedName name="_ns83cw518g" localSheetId="2">'[1]wybrane dane finansowe 1'!#REF!</definedName>
    <definedName name="_ns83cw518g">'[1]wybrane dane finansowe 1'!#REF!</definedName>
    <definedName name="_nsednb507f" localSheetId="1">'[1]wybrane dane finansowe 1'!#REF!</definedName>
    <definedName name="_nsednb507f" localSheetId="0">'[1]wybrane dane finansowe 1'!#REF!</definedName>
    <definedName name="_nsednb507f" localSheetId="2">'[1]wybrane dane finansowe 1'!#REF!</definedName>
    <definedName name="_nsednb507f">'[1]wybrane dane finansowe 1'!#REF!</definedName>
    <definedName name="_nvdnpk536k" localSheetId="1">'[1]wybrane dane finansowe 1'!#REF!</definedName>
    <definedName name="_nvdnpk536k" localSheetId="0">'[1]wybrane dane finansowe 1'!#REF!</definedName>
    <definedName name="_nvdnpk536k" localSheetId="2">'[1]wybrane dane finansowe 1'!#REF!</definedName>
    <definedName name="_nvdnpk536k">'[1]wybrane dane finansowe 1'!#REF!</definedName>
    <definedName name="_nxghw85071d" localSheetId="1">'[1]wybrane dane finansowe 1'!#REF!</definedName>
    <definedName name="_nxghw85071d" localSheetId="0">'[1]wybrane dane finansowe 1'!#REF!</definedName>
    <definedName name="_nxghw85071d" localSheetId="2">'[1]wybrane dane finansowe 1'!#REF!</definedName>
    <definedName name="_nxghw85071d">'[1]wybrane dane finansowe 1'!#REF!</definedName>
    <definedName name="_o3d79y536g" localSheetId="1">'[1]wybrane dane finansowe 1'!#REF!</definedName>
    <definedName name="_o3d79y536g" localSheetId="0">'[1]wybrane dane finansowe 1'!#REF!</definedName>
    <definedName name="_o3d79y536g" localSheetId="2">'[1]wybrane dane finansowe 1'!#REF!</definedName>
    <definedName name="_o3d79y536g">'[1]wybrane dane finansowe 1'!#REF!</definedName>
    <definedName name="_o6rlbw53q9" localSheetId="1">'[1]wybrane dane finansowe 1'!#REF!</definedName>
    <definedName name="_o6rlbw53q9" localSheetId="0">'[1]wybrane dane finansowe 1'!#REF!</definedName>
    <definedName name="_o6rlbw53q9" localSheetId="2">'[1]wybrane dane finansowe 1'!#REF!</definedName>
    <definedName name="_o6rlbw53q9">'[1]wybrane dane finansowe 1'!#REF!</definedName>
    <definedName name="_o7kxlg53qh" localSheetId="1">'[1]wybrane dane finansowe 1'!#REF!</definedName>
    <definedName name="_o7kxlg53qh" localSheetId="0">'[1]wybrane dane finansowe 1'!#REF!</definedName>
    <definedName name="_o7kxlg53qh" localSheetId="2">'[1]wybrane dane finansowe 1'!#REF!</definedName>
    <definedName name="_o7kxlg53qh">'[1]wybrane dane finansowe 1'!#REF!</definedName>
    <definedName name="_o7y3dx53q1j" localSheetId="1">'[1]wybrane dane finansowe 1'!#REF!</definedName>
    <definedName name="_o7y3dx53q1j" localSheetId="0">'[1]wybrane dane finansowe 1'!#REF!</definedName>
    <definedName name="_o7y3dx53q1j" localSheetId="2">'[1]wybrane dane finansowe 1'!#REF!</definedName>
    <definedName name="_o7y3dx53q1j">'[1]wybrane dane finansowe 1'!#REF!</definedName>
    <definedName name="_o92igv4zl1p" localSheetId="1">'[1]wybrane dane finansowe 1'!#REF!</definedName>
    <definedName name="_o92igv4zl1p" localSheetId="0">'[1]wybrane dane finansowe 1'!#REF!</definedName>
    <definedName name="_o92igv4zl1p" localSheetId="2">'[1]wybrane dane finansowe 1'!#REF!</definedName>
    <definedName name="_o92igv4zl1p">'[1]wybrane dane finansowe 1'!#REF!</definedName>
    <definedName name="_oewy2e4y2d" localSheetId="1">'[1]wybrane dane finansowe 1'!#REF!</definedName>
    <definedName name="_oewy2e4y2d" localSheetId="0">'[1]wybrane dane finansowe 1'!#REF!</definedName>
    <definedName name="_oewy2e4y2d" localSheetId="2">'[1]wybrane dane finansowe 1'!#REF!</definedName>
    <definedName name="_oewy2e4y2d">'[1]wybrane dane finansowe 1'!#REF!</definedName>
    <definedName name="_oez2ee53q2g" localSheetId="1">'[1]wybrane dane finansowe 1'!#REF!</definedName>
    <definedName name="_oez2ee53q2g" localSheetId="0">'[1]wybrane dane finansowe 1'!#REF!</definedName>
    <definedName name="_oez2ee53q2g" localSheetId="2">'[1]wybrane dane finansowe 1'!#REF!</definedName>
    <definedName name="_oez2ee53q2g">'[1]wybrane dane finansowe 1'!#REF!</definedName>
    <definedName name="_ofu3hx536d" localSheetId="1">'[1]wybrane dane finansowe 1'!#REF!</definedName>
    <definedName name="_ofu3hx536d" localSheetId="0">'[1]wybrane dane finansowe 1'!#REF!</definedName>
    <definedName name="_ofu3hx536d" localSheetId="2">'[1]wybrane dane finansowe 1'!#REF!</definedName>
    <definedName name="_ofu3hx536d">'[1]wybrane dane finansowe 1'!#REF!</definedName>
    <definedName name="_ogexw250m1g" localSheetId="1">'[1]wybrane dane finansowe 1'!#REF!</definedName>
    <definedName name="_ogexw250m1g" localSheetId="0">'[1]wybrane dane finansowe 1'!#REF!</definedName>
    <definedName name="_ogexw250m1g" localSheetId="2">'[1]wybrane dane finansowe 1'!#REF!</definedName>
    <definedName name="_ogexw250m1g">'[1]wybrane dane finansowe 1'!#REF!</definedName>
    <definedName name="_ogny4i4y214" localSheetId="1">'[1]wybrane dane finansowe 1'!#REF!</definedName>
    <definedName name="_ogny4i4y214" localSheetId="0">'[1]wybrane dane finansowe 1'!#REF!</definedName>
    <definedName name="_ogny4i4y214" localSheetId="2">'[1]wybrane dane finansowe 1'!#REF!</definedName>
    <definedName name="_ogny4i4y214">'[1]wybrane dane finansowe 1'!#REF!</definedName>
    <definedName name="_ogqgx550m9" localSheetId="1">'[1]wybrane dane finansowe 1'!#REF!</definedName>
    <definedName name="_ogqgx550m9" localSheetId="0">'[1]wybrane dane finansowe 1'!#REF!</definedName>
    <definedName name="_ogqgx550m9" localSheetId="2">'[1]wybrane dane finansowe 1'!#REF!</definedName>
    <definedName name="_ogqgx550m9">'[1]wybrane dane finansowe 1'!#REF!</definedName>
    <definedName name="_oh3tgh53613" localSheetId="1">'[1]wybrane dane finansowe 1'!#REF!</definedName>
    <definedName name="_oh3tgh53613" localSheetId="0">'[1]wybrane dane finansowe 1'!#REF!</definedName>
    <definedName name="_oh3tgh53613" localSheetId="2">'[1]wybrane dane finansowe 1'!#REF!</definedName>
    <definedName name="_oh3tgh53613">'[1]wybrane dane finansowe 1'!#REF!</definedName>
    <definedName name="_oimeuo4y234" localSheetId="1">'[1]wybrane dane finansowe 1'!#REF!</definedName>
    <definedName name="_oimeuo4y234" localSheetId="0">'[1]wybrane dane finansowe 1'!#REF!</definedName>
    <definedName name="_oimeuo4y234" localSheetId="2">'[1]wybrane dane finansowe 1'!#REF!</definedName>
    <definedName name="_oimeuo4y234">'[1]wybrane dane finansowe 1'!#REF!</definedName>
    <definedName name="_oiywy451pn" localSheetId="1">'[1]wybrane dane finansowe 1'!#REF!</definedName>
    <definedName name="_oiywy451pn" localSheetId="0">'[1]wybrane dane finansowe 1'!#REF!</definedName>
    <definedName name="_oiywy451pn" localSheetId="2">'[1]wybrane dane finansowe 1'!#REF!</definedName>
    <definedName name="_oiywy451pn">'[1]wybrane dane finansowe 1'!#REF!</definedName>
    <definedName name="_ojm9w54zll" localSheetId="1">'[1]wybrane dane finansowe 1'!#REF!</definedName>
    <definedName name="_ojm9w54zll" localSheetId="0">'[1]wybrane dane finansowe 1'!#REF!</definedName>
    <definedName name="_ojm9w54zll" localSheetId="2">'[1]wybrane dane finansowe 1'!#REF!</definedName>
    <definedName name="_ojm9w54zll">'[1]wybrane dane finansowe 1'!#REF!</definedName>
    <definedName name="_okgs2s53615" localSheetId="1">'[1]wybrane dane finansowe 1'!#REF!</definedName>
    <definedName name="_okgs2s53615" localSheetId="0">'[1]wybrane dane finansowe 1'!#REF!</definedName>
    <definedName name="_okgs2s53615" localSheetId="2">'[1]wybrane dane finansowe 1'!#REF!</definedName>
    <definedName name="_okgs2s53615">'[1]wybrane dane finansowe 1'!#REF!</definedName>
    <definedName name="_om0cip51829" localSheetId="1">'[1]wybrane dane finansowe 1'!#REF!</definedName>
    <definedName name="_om0cip51829" localSheetId="0">'[1]wybrane dane finansowe 1'!#REF!</definedName>
    <definedName name="_om0cip51829" localSheetId="2">'[1]wybrane dane finansowe 1'!#REF!</definedName>
    <definedName name="_om0cip51829">'[1]wybrane dane finansowe 1'!#REF!</definedName>
    <definedName name="_on85cb5181o" localSheetId="1">'[1]wybrane dane finansowe 1'!#REF!</definedName>
    <definedName name="_on85cb5181o" localSheetId="0">'[1]wybrane dane finansowe 1'!#REF!</definedName>
    <definedName name="_on85cb5181o" localSheetId="2">'[1]wybrane dane finansowe 1'!#REF!</definedName>
    <definedName name="_on85cb5181o">'[1]wybrane dane finansowe 1'!#REF!</definedName>
    <definedName name="_opacyg4zlv" localSheetId="1">'[1]wybrane dane finansowe 1'!#REF!</definedName>
    <definedName name="_opacyg4zlv" localSheetId="0">'[1]wybrane dane finansowe 1'!#REF!</definedName>
    <definedName name="_opacyg4zlv" localSheetId="2">'[1]wybrane dane finansowe 1'!#REF!</definedName>
    <definedName name="_opacyg4zlv">'[1]wybrane dane finansowe 1'!#REF!</definedName>
    <definedName name="_oq0sq451pe" localSheetId="1">'[1]wybrane dane finansowe 1'!#REF!</definedName>
    <definedName name="_oq0sq451pe" localSheetId="0">'[1]wybrane dane finansowe 1'!#REF!</definedName>
    <definedName name="_oq0sq451pe" localSheetId="2">'[1]wybrane dane finansowe 1'!#REF!</definedName>
    <definedName name="_oq0sq451pe">'[1]wybrane dane finansowe 1'!#REF!</definedName>
    <definedName name="_orfpkn53612" localSheetId="1">'[1]wybrane dane finansowe 1'!#REF!</definedName>
    <definedName name="_orfpkn53612" localSheetId="0">'[1]wybrane dane finansowe 1'!#REF!</definedName>
    <definedName name="_orfpkn53612" localSheetId="2">'[1]wybrane dane finansowe 1'!#REF!</definedName>
    <definedName name="_orfpkn53612">'[1]wybrane dane finansowe 1'!#REF!</definedName>
    <definedName name="_orjpul50m2u" localSheetId="1">'[1]wybrane dane finansowe 1'!#REF!</definedName>
    <definedName name="_orjpul50m2u" localSheetId="0">'[1]wybrane dane finansowe 1'!#REF!</definedName>
    <definedName name="_orjpul50m2u" localSheetId="2">'[1]wybrane dane finansowe 1'!#REF!</definedName>
    <definedName name="_orjpul50m2u">'[1]wybrane dane finansowe 1'!#REF!</definedName>
    <definedName name="_osvior5181j" localSheetId="1">'[1]wybrane dane finansowe 1'!#REF!</definedName>
    <definedName name="_osvior5181j" localSheetId="0">'[1]wybrane dane finansowe 1'!#REF!</definedName>
    <definedName name="_osvior5181j" localSheetId="2">'[1]wybrane dane finansowe 1'!#REF!</definedName>
    <definedName name="_osvior5181j">'[1]wybrane dane finansowe 1'!#REF!</definedName>
    <definedName name="_osxtgh4y22h" localSheetId="1">'[1]wybrane dane finansowe 1'!#REF!</definedName>
    <definedName name="_osxtgh4y22h" localSheetId="0">'[1]wybrane dane finansowe 1'!#REF!</definedName>
    <definedName name="_osxtgh4y22h" localSheetId="2">'[1]wybrane dane finansowe 1'!#REF!</definedName>
    <definedName name="_osxtgh4y22h">'[1]wybrane dane finansowe 1'!#REF!</definedName>
    <definedName name="_ozr7v64y2z" localSheetId="1">'[1]wybrane dane finansowe 1'!#REF!</definedName>
    <definedName name="_ozr7v64y2z" localSheetId="0">'[1]wybrane dane finansowe 1'!#REF!</definedName>
    <definedName name="_ozr7v64y2z" localSheetId="2">'[1]wybrane dane finansowe 1'!#REF!</definedName>
    <definedName name="_ozr7v64y2z">'[1]wybrane dane finansowe 1'!#REF!</definedName>
    <definedName name="_p0buvt5361k" localSheetId="1">'[1]wybrane dane finansowe 1'!#REF!</definedName>
    <definedName name="_p0buvt5361k" localSheetId="0">'[1]wybrane dane finansowe 1'!#REF!</definedName>
    <definedName name="_p0buvt5361k" localSheetId="2">'[1]wybrane dane finansowe 1'!#REF!</definedName>
    <definedName name="_p0buvt5361k">'[1]wybrane dane finansowe 1'!#REF!</definedName>
    <definedName name="_p217hf53616" localSheetId="1">'[1]wybrane dane finansowe 1'!#REF!</definedName>
    <definedName name="_p217hf53616" localSheetId="0">'[1]wybrane dane finansowe 1'!#REF!</definedName>
    <definedName name="_p217hf53616" localSheetId="2">'[1]wybrane dane finansowe 1'!#REF!</definedName>
    <definedName name="_p217hf53616">'[1]wybrane dane finansowe 1'!#REF!</definedName>
    <definedName name="_p82fgr51p8" localSheetId="1">'[1]wybrane dane finansowe 1'!#REF!</definedName>
    <definedName name="_p82fgr51p8" localSheetId="0">'[1]wybrane dane finansowe 1'!#REF!</definedName>
    <definedName name="_p82fgr51p8" localSheetId="2">'[1]wybrane dane finansowe 1'!#REF!</definedName>
    <definedName name="_p82fgr51p8">'[1]wybrane dane finansowe 1'!#REF!</definedName>
    <definedName name="_pa3fbo53q16" localSheetId="1">'[1]wybrane dane finansowe 1'!#REF!</definedName>
    <definedName name="_pa3fbo53q16" localSheetId="0">'[1]wybrane dane finansowe 1'!#REF!</definedName>
    <definedName name="_pa3fbo53q16" localSheetId="2">'[1]wybrane dane finansowe 1'!#REF!</definedName>
    <definedName name="_pa3fbo53q16">'[1]wybrane dane finansowe 1'!#REF!</definedName>
    <definedName name="_paa8ll5361b" localSheetId="1">'[1]wybrane dane finansowe 1'!#REF!</definedName>
    <definedName name="_paa8ll5361b" localSheetId="0">'[1]wybrane dane finansowe 1'!#REF!</definedName>
    <definedName name="_paa8ll5361b" localSheetId="2">'[1]wybrane dane finansowe 1'!#REF!</definedName>
    <definedName name="_paa8ll5361b">'[1]wybrane dane finansowe 1'!#REF!</definedName>
    <definedName name="_pbcgz95182d" localSheetId="1">'[1]wybrane dane finansowe 1'!#REF!</definedName>
    <definedName name="_pbcgz95182d" localSheetId="0">'[1]wybrane dane finansowe 1'!#REF!</definedName>
    <definedName name="_pbcgz95182d" localSheetId="2">'[1]wybrane dane finansowe 1'!#REF!</definedName>
    <definedName name="_pbcgz95182d">'[1]wybrane dane finansowe 1'!#REF!</definedName>
    <definedName name="_pepesj54j2b" localSheetId="1">'[1]wybrane dane finansowe 1'!#REF!</definedName>
    <definedName name="_pepesj54j2b" localSheetId="0">'[1]wybrane dane finansowe 1'!#REF!</definedName>
    <definedName name="_pepesj54j2b" localSheetId="2">'[1]wybrane dane finansowe 1'!#REF!</definedName>
    <definedName name="_pepesj54j2b">'[1]wybrane dane finansowe 1'!#REF!</definedName>
    <definedName name="_pg16jr4zlw" localSheetId="1">'[1]wybrane dane finansowe 1'!#REF!</definedName>
    <definedName name="_pg16jr4zlw" localSheetId="0">'[1]wybrane dane finansowe 1'!#REF!</definedName>
    <definedName name="_pg16jr4zlw" localSheetId="2">'[1]wybrane dane finansowe 1'!#REF!</definedName>
    <definedName name="_pg16jr4zlw">'[1]wybrane dane finansowe 1'!#REF!</definedName>
    <definedName name="_pj1t0f4y212" localSheetId="1">'[1]wybrane dane finansowe 1'!#REF!</definedName>
    <definedName name="_pj1t0f4y212" localSheetId="0">'[1]wybrane dane finansowe 1'!#REF!</definedName>
    <definedName name="_pj1t0f4y212" localSheetId="2">'[1]wybrane dane finansowe 1'!#REF!</definedName>
    <definedName name="_pj1t0f4y212">'[1]wybrane dane finansowe 1'!#REF!</definedName>
    <definedName name="_pl94t550mm" localSheetId="1">'[1]wybrane dane finansowe 1'!#REF!</definedName>
    <definedName name="_pl94t550mm" localSheetId="0">'[1]wybrane dane finansowe 1'!#REF!</definedName>
    <definedName name="_pl94t550mm" localSheetId="2">'[1]wybrane dane finansowe 1'!#REF!</definedName>
    <definedName name="_pl94t550mm">'[1]wybrane dane finansowe 1'!#REF!</definedName>
    <definedName name="_prnrbh50m1n" localSheetId="1">'[1]wybrane dane finansowe 1'!#REF!</definedName>
    <definedName name="_prnrbh50m1n" localSheetId="0">'[1]wybrane dane finansowe 1'!#REF!</definedName>
    <definedName name="_prnrbh50m1n" localSheetId="2">'[1]wybrane dane finansowe 1'!#REF!</definedName>
    <definedName name="_prnrbh50m1n">'[1]wybrane dane finansowe 1'!#REF!</definedName>
    <definedName name="_przrdd53q1r" localSheetId="1">'[1]wybrane dane finansowe 1'!#REF!</definedName>
    <definedName name="_przrdd53q1r" localSheetId="0">'[1]wybrane dane finansowe 1'!#REF!</definedName>
    <definedName name="_przrdd53q1r" localSheetId="2">'[1]wybrane dane finansowe 1'!#REF!</definedName>
    <definedName name="_przrdd53q1r">'[1]wybrane dane finansowe 1'!#REF!</definedName>
    <definedName name="_psgsni50mw" localSheetId="1">'[1]wybrane dane finansowe 1'!#REF!</definedName>
    <definedName name="_psgsni50mw" localSheetId="0">'[1]wybrane dane finansowe 1'!#REF!</definedName>
    <definedName name="_psgsni50mw" localSheetId="2">'[1]wybrane dane finansowe 1'!#REF!</definedName>
    <definedName name="_psgsni50mw">'[1]wybrane dane finansowe 1'!#REF!</definedName>
    <definedName name="_psmj5654j1l" localSheetId="1">'[1]wybrane dane finansowe 1'!#REF!</definedName>
    <definedName name="_psmj5654j1l" localSheetId="0">'[1]wybrane dane finansowe 1'!#REF!</definedName>
    <definedName name="_psmj5654j1l" localSheetId="2">'[1]wybrane dane finansowe 1'!#REF!</definedName>
    <definedName name="_psmj5654j1l">'[1]wybrane dane finansowe 1'!#REF!</definedName>
    <definedName name="_pu3xbk507t" localSheetId="1">'[1]wybrane dane finansowe 1'!#REF!</definedName>
    <definedName name="_pu3xbk507t" localSheetId="0">'[1]wybrane dane finansowe 1'!#REF!</definedName>
    <definedName name="_pu3xbk507t" localSheetId="2">'[1]wybrane dane finansowe 1'!#REF!</definedName>
    <definedName name="_pu3xbk507t">'[1]wybrane dane finansowe 1'!#REF!</definedName>
    <definedName name="_pvqf2t50m12" localSheetId="1">'[1]wybrane dane finansowe 1'!#REF!</definedName>
    <definedName name="_pvqf2t50m12" localSheetId="0">'[1]wybrane dane finansowe 1'!#REF!</definedName>
    <definedName name="_pvqf2t50m12" localSheetId="2">'[1]wybrane dane finansowe 1'!#REF!</definedName>
    <definedName name="_pvqf2t50m12">'[1]wybrane dane finansowe 1'!#REF!</definedName>
    <definedName name="_pvshf254jk" localSheetId="1">'[1]wybrane dane finansowe 1'!#REF!</definedName>
    <definedName name="_pvshf254jk" localSheetId="0">'[1]wybrane dane finansowe 1'!#REF!</definedName>
    <definedName name="_pvshf254jk" localSheetId="2">'[1]wybrane dane finansowe 1'!#REF!</definedName>
    <definedName name="_pvshf254jk">'[1]wybrane dane finansowe 1'!#REF!</definedName>
    <definedName name="_pwj13r50m2e" localSheetId="1">'[1]wybrane dane finansowe 1'!#REF!</definedName>
    <definedName name="_pwj13r50m2e" localSheetId="0">'[1]wybrane dane finansowe 1'!#REF!</definedName>
    <definedName name="_pwj13r50m2e" localSheetId="2">'[1]wybrane dane finansowe 1'!#REF!</definedName>
    <definedName name="_pwj13r50m2e">'[1]wybrane dane finansowe 1'!#REF!</definedName>
    <definedName name="_pxag1k507n" localSheetId="1">'[1]wybrane dane finansowe 1'!#REF!</definedName>
    <definedName name="_pxag1k507n" localSheetId="0">'[1]wybrane dane finansowe 1'!#REF!</definedName>
    <definedName name="_pxag1k507n" localSheetId="2">'[1]wybrane dane finansowe 1'!#REF!</definedName>
    <definedName name="_pxag1k507n">'[1]wybrane dane finansowe 1'!#REF!</definedName>
    <definedName name="_q0w5ko50m1m" localSheetId="1">'[1]wybrane dane finansowe 1'!#REF!</definedName>
    <definedName name="_q0w5ko50m1m" localSheetId="0">'[1]wybrane dane finansowe 1'!#REF!</definedName>
    <definedName name="_q0w5ko50m1m" localSheetId="2">'[1]wybrane dane finansowe 1'!#REF!</definedName>
    <definedName name="_q0w5ko50m1m">'[1]wybrane dane finansowe 1'!#REF!</definedName>
    <definedName name="_q1tzig51824" localSheetId="1">'[1]wybrane dane finansowe 1'!#REF!</definedName>
    <definedName name="_q1tzig51824" localSheetId="0">'[1]wybrane dane finansowe 1'!#REF!</definedName>
    <definedName name="_q1tzig51824" localSheetId="2">'[1]wybrane dane finansowe 1'!#REF!</definedName>
    <definedName name="_q1tzig51824">'[1]wybrane dane finansowe 1'!#REF!</definedName>
    <definedName name="_q3lxrk53q18" localSheetId="1">'[1]wybrane dane finansowe 1'!#REF!</definedName>
    <definedName name="_q3lxrk53q18" localSheetId="0">'[1]wybrane dane finansowe 1'!#REF!</definedName>
    <definedName name="_q3lxrk53q18" localSheetId="2">'[1]wybrane dane finansowe 1'!#REF!</definedName>
    <definedName name="_q3lxrk53q18">'[1]wybrane dane finansowe 1'!#REF!</definedName>
    <definedName name="_q59zr34zl1f" localSheetId="1">'[1]wybrane dane finansowe 1'!#REF!</definedName>
    <definedName name="_q59zr34zl1f" localSheetId="0">'[1]wybrane dane finansowe 1'!#REF!</definedName>
    <definedName name="_q59zr34zl1f" localSheetId="2">'[1]wybrane dane finansowe 1'!#REF!</definedName>
    <definedName name="_q59zr34zl1f">'[1]wybrane dane finansowe 1'!#REF!</definedName>
    <definedName name="_q78to953q2e" localSheetId="1">'[1]wybrane dane finansowe 1'!#REF!</definedName>
    <definedName name="_q78to953q2e" localSheetId="0">'[1]wybrane dane finansowe 1'!#REF!</definedName>
    <definedName name="_q78to953q2e" localSheetId="2">'[1]wybrane dane finansowe 1'!#REF!</definedName>
    <definedName name="_q78to953q2e">'[1]wybrane dane finansowe 1'!#REF!</definedName>
    <definedName name="_q7jmgu53614" localSheetId="1">'[1]wybrane dane finansowe 1'!#REF!</definedName>
    <definedName name="_q7jmgu53614" localSheetId="0">'[1]wybrane dane finansowe 1'!#REF!</definedName>
    <definedName name="_q7jmgu53614" localSheetId="2">'[1]wybrane dane finansowe 1'!#REF!</definedName>
    <definedName name="_q7jmgu53614">'[1]wybrane dane finansowe 1'!#REF!</definedName>
    <definedName name="_q7qis350ms" localSheetId="1">'[1]wybrane dane finansowe 1'!#REF!</definedName>
    <definedName name="_q7qis350ms" localSheetId="0">'[1]wybrane dane finansowe 1'!#REF!</definedName>
    <definedName name="_q7qis350ms" localSheetId="2">'[1]wybrane dane finansowe 1'!#REF!</definedName>
    <definedName name="_q7qis350ms">'[1]wybrane dane finansowe 1'!#REF!</definedName>
    <definedName name="_q7s27v4y22u" localSheetId="1">'[1]wybrane dane finansowe 1'!#REF!</definedName>
    <definedName name="_q7s27v4y22u" localSheetId="0">'[1]wybrane dane finansowe 1'!#REF!</definedName>
    <definedName name="_q7s27v4y22u" localSheetId="2">'[1]wybrane dane finansowe 1'!#REF!</definedName>
    <definedName name="_q7s27v4y22u">'[1]wybrane dane finansowe 1'!#REF!</definedName>
    <definedName name="_q8bd8p4y233" localSheetId="1">'[1]wybrane dane finansowe 1'!#REF!</definedName>
    <definedName name="_q8bd8p4y233" localSheetId="0">'[1]wybrane dane finansowe 1'!#REF!</definedName>
    <definedName name="_q8bd8p4y233" localSheetId="2">'[1]wybrane dane finansowe 1'!#REF!</definedName>
    <definedName name="_q8bd8p4y233">'[1]wybrane dane finansowe 1'!#REF!</definedName>
    <definedName name="_q8fnlg50m1e" localSheetId="1">'[1]wybrane dane finansowe 1'!#REF!</definedName>
    <definedName name="_q8fnlg50m1e" localSheetId="0">'[1]wybrane dane finansowe 1'!#REF!</definedName>
    <definedName name="_q8fnlg50m1e" localSheetId="2">'[1]wybrane dane finansowe 1'!#REF!</definedName>
    <definedName name="_q8fnlg50m1e">'[1]wybrane dane finansowe 1'!#REF!</definedName>
    <definedName name="_q9wi1c54j1w" localSheetId="1">'[1]wybrane dane finansowe 1'!#REF!</definedName>
    <definedName name="_q9wi1c54j1w" localSheetId="0">'[1]wybrane dane finansowe 1'!#REF!</definedName>
    <definedName name="_q9wi1c54j1w" localSheetId="2">'[1]wybrane dane finansowe 1'!#REF!</definedName>
    <definedName name="_q9wi1c54j1w">'[1]wybrane dane finansowe 1'!#REF!</definedName>
    <definedName name="_qe61a850mt" localSheetId="1">'[1]wybrane dane finansowe 1'!#REF!</definedName>
    <definedName name="_qe61a850mt" localSheetId="0">'[1]wybrane dane finansowe 1'!#REF!</definedName>
    <definedName name="_qe61a850mt" localSheetId="2">'[1]wybrane dane finansowe 1'!#REF!</definedName>
    <definedName name="_qe61a850mt">'[1]wybrane dane finansowe 1'!#REF!</definedName>
    <definedName name="_qlgwld50m19" localSheetId="1">'[1]wybrane dane finansowe 1'!#REF!</definedName>
    <definedName name="_qlgwld50m19" localSheetId="0">'[1]wybrane dane finansowe 1'!#REF!</definedName>
    <definedName name="_qlgwld50m19" localSheetId="2">'[1]wybrane dane finansowe 1'!#REF!</definedName>
    <definedName name="_qlgwld50m19">'[1]wybrane dane finansowe 1'!#REF!</definedName>
    <definedName name="_qqdrrr507p" localSheetId="1">'[1]wybrane dane finansowe 1'!#REF!</definedName>
    <definedName name="_qqdrrr507p" localSheetId="0">'[1]wybrane dane finansowe 1'!#REF!</definedName>
    <definedName name="_qqdrrr507p" localSheetId="2">'[1]wybrane dane finansowe 1'!#REF!</definedName>
    <definedName name="_qqdrrr507p">'[1]wybrane dane finansowe 1'!#REF!</definedName>
    <definedName name="_qsshty5361a" localSheetId="1">'[1]wybrane dane finansowe 1'!#REF!</definedName>
    <definedName name="_qsshty5361a" localSheetId="0">'[1]wybrane dane finansowe 1'!#REF!</definedName>
    <definedName name="_qsshty5361a" localSheetId="2">'[1]wybrane dane finansowe 1'!#REF!</definedName>
    <definedName name="_qsshty5361a">'[1]wybrane dane finansowe 1'!#REF!</definedName>
    <definedName name="_qwczsh50724" localSheetId="1">'[1]wybrane dane finansowe 1'!#REF!</definedName>
    <definedName name="_qwczsh50724" localSheetId="0">'[1]wybrane dane finansowe 1'!#REF!</definedName>
    <definedName name="_qwczsh50724" localSheetId="2">'[1]wybrane dane finansowe 1'!#REF!</definedName>
    <definedName name="_qwczsh50724">'[1]wybrane dane finansowe 1'!#REF!</definedName>
    <definedName name="_qz3r6h53q27" localSheetId="1">'[1]wybrane dane finansowe 1'!#REF!</definedName>
    <definedName name="_qz3r6h53q27" localSheetId="0">'[1]wybrane dane finansowe 1'!#REF!</definedName>
    <definedName name="_qz3r6h53q27" localSheetId="2">'[1]wybrane dane finansowe 1'!#REF!</definedName>
    <definedName name="_qz3r6h53q27">'[1]wybrane dane finansowe 1'!#REF!</definedName>
    <definedName name="_qzxmve4y224" localSheetId="1">'[1]wybrane dane finansowe 1'!#REF!</definedName>
    <definedName name="_qzxmve4y224" localSheetId="0">'[1]wybrane dane finansowe 1'!#REF!</definedName>
    <definedName name="_qzxmve4y224" localSheetId="2">'[1]wybrane dane finansowe 1'!#REF!</definedName>
    <definedName name="_qzxmve4y224">'[1]wybrane dane finansowe 1'!#REF!</definedName>
    <definedName name="_r0krnn53618" localSheetId="1">'[1]wybrane dane finansowe 1'!#REF!</definedName>
    <definedName name="_r0krnn53618" localSheetId="0">'[1]wybrane dane finansowe 1'!#REF!</definedName>
    <definedName name="_r0krnn53618" localSheetId="2">'[1]wybrane dane finansowe 1'!#REF!</definedName>
    <definedName name="_r0krnn53618">'[1]wybrane dane finansowe 1'!#REF!</definedName>
    <definedName name="_r2arfr4zlm" localSheetId="1">'[1]wybrane dane finansowe 1'!#REF!</definedName>
    <definedName name="_r2arfr4zlm" localSheetId="0">'[1]wybrane dane finansowe 1'!#REF!</definedName>
    <definedName name="_r2arfr4zlm" localSheetId="2">'[1]wybrane dane finansowe 1'!#REF!</definedName>
    <definedName name="_r2arfr4zlm">'[1]wybrane dane finansowe 1'!#REF!</definedName>
    <definedName name="_r2icwl507c" localSheetId="1">'[1]wybrane dane finansowe 1'!#REF!</definedName>
    <definedName name="_r2icwl507c" localSheetId="0">'[1]wybrane dane finansowe 1'!#REF!</definedName>
    <definedName name="_r2icwl507c" localSheetId="2">'[1]wybrane dane finansowe 1'!#REF!</definedName>
    <definedName name="_r2icwl507c">'[1]wybrane dane finansowe 1'!#REF!</definedName>
    <definedName name="_r3bpwa4y238" localSheetId="1">'[1]wybrane dane finansowe 1'!#REF!</definedName>
    <definedName name="_r3bpwa4y238" localSheetId="0">'[1]wybrane dane finansowe 1'!#REF!</definedName>
    <definedName name="_r3bpwa4y238" localSheetId="2">'[1]wybrane dane finansowe 1'!#REF!</definedName>
    <definedName name="_r3bpwa4y238">'[1]wybrane dane finansowe 1'!#REF!</definedName>
    <definedName name="_r4b84i5071h" localSheetId="1">'[1]wybrane dane finansowe 1'!#REF!</definedName>
    <definedName name="_r4b84i5071h" localSheetId="0">'[1]wybrane dane finansowe 1'!#REF!</definedName>
    <definedName name="_r4b84i5071h" localSheetId="2">'[1]wybrane dane finansowe 1'!#REF!</definedName>
    <definedName name="_r4b84i5071h">'[1]wybrane dane finansowe 1'!#REF!</definedName>
    <definedName name="_r4jgui50mg" localSheetId="1">'[1]wybrane dane finansowe 1'!#REF!</definedName>
    <definedName name="_r4jgui50mg" localSheetId="0">'[1]wybrane dane finansowe 1'!#REF!</definedName>
    <definedName name="_r4jgui50mg" localSheetId="2">'[1]wybrane dane finansowe 1'!#REF!</definedName>
    <definedName name="_r4jgui50mg">'[1]wybrane dane finansowe 1'!#REF!</definedName>
    <definedName name="_rccchj53q2m" localSheetId="1">'[1]wybrane dane finansowe 1'!#REF!</definedName>
    <definedName name="_rccchj53q2m" localSheetId="0">'[1]wybrane dane finansowe 1'!#REF!</definedName>
    <definedName name="_rccchj53q2m" localSheetId="2">'[1]wybrane dane finansowe 1'!#REF!</definedName>
    <definedName name="_rccchj53q2m">'[1]wybrane dane finansowe 1'!#REF!</definedName>
    <definedName name="_rcdsvd51825" localSheetId="1">'[1]wybrane dane finansowe 1'!#REF!</definedName>
    <definedName name="_rcdsvd51825" localSheetId="0">'[1]wybrane dane finansowe 1'!#REF!</definedName>
    <definedName name="_rcdsvd51825" localSheetId="2">'[1]wybrane dane finansowe 1'!#REF!</definedName>
    <definedName name="_rcdsvd51825">'[1]wybrane dane finansowe 1'!#REF!</definedName>
    <definedName name="_rcuonc5072u" localSheetId="1">'[1]wybrane dane finansowe 1'!#REF!</definedName>
    <definedName name="_rcuonc5072u" localSheetId="0">'[1]wybrane dane finansowe 1'!#REF!</definedName>
    <definedName name="_rcuonc5072u" localSheetId="2">'[1]wybrane dane finansowe 1'!#REF!</definedName>
    <definedName name="_rcuonc5072u">'[1]wybrane dane finansowe 1'!#REF!</definedName>
    <definedName name="_rfg0jc51pj" localSheetId="1">'[1]wybrane dane finansowe 1'!#REF!</definedName>
    <definedName name="_rfg0jc51pj" localSheetId="0">'[1]wybrane dane finansowe 1'!#REF!</definedName>
    <definedName name="_rfg0jc51pj" localSheetId="2">'[1]wybrane dane finansowe 1'!#REF!</definedName>
    <definedName name="_rfg0jc51pj">'[1]wybrane dane finansowe 1'!#REF!</definedName>
    <definedName name="_rgodgm54jx" localSheetId="1">'[1]wybrane dane finansowe 1'!#REF!</definedName>
    <definedName name="_rgodgm54jx" localSheetId="0">'[1]wybrane dane finansowe 1'!#REF!</definedName>
    <definedName name="_rgodgm54jx" localSheetId="2">'[1]wybrane dane finansowe 1'!#REF!</definedName>
    <definedName name="_rgodgm54jx">'[1]wybrane dane finansowe 1'!#REF!</definedName>
    <definedName name="_rh7rzp54j1t" localSheetId="1">'[1]wybrane dane finansowe 1'!#REF!</definedName>
    <definedName name="_rh7rzp54j1t" localSheetId="0">'[1]wybrane dane finansowe 1'!#REF!</definedName>
    <definedName name="_rh7rzp54j1t" localSheetId="2">'[1]wybrane dane finansowe 1'!#REF!</definedName>
    <definedName name="_rh7rzp54j1t">'[1]wybrane dane finansowe 1'!#REF!</definedName>
    <definedName name="_rh9oj153617" localSheetId="1">'[1]wybrane dane finansowe 1'!#REF!</definedName>
    <definedName name="_rh9oj153617" localSheetId="0">'[1]wybrane dane finansowe 1'!#REF!</definedName>
    <definedName name="_rh9oj153617" localSheetId="2">'[1]wybrane dane finansowe 1'!#REF!</definedName>
    <definedName name="_rh9oj153617">'[1]wybrane dane finansowe 1'!#REF!</definedName>
    <definedName name="_rhv2t450m2g" localSheetId="1">'[1]wybrane dane finansowe 1'!#REF!</definedName>
    <definedName name="_rhv2t450m2g" localSheetId="0">'[1]wybrane dane finansowe 1'!#REF!</definedName>
    <definedName name="_rhv2t450m2g" localSheetId="2">'[1]wybrane dane finansowe 1'!#REF!</definedName>
    <definedName name="_rhv2t450m2g">'[1]wybrane dane finansowe 1'!#REF!</definedName>
    <definedName name="_ri5t105071w" localSheetId="1">'[1]wybrane dane finansowe 1'!#REF!</definedName>
    <definedName name="_ri5t105071w" localSheetId="0">'[1]wybrane dane finansowe 1'!#REF!</definedName>
    <definedName name="_ri5t105071w" localSheetId="2">'[1]wybrane dane finansowe 1'!#REF!</definedName>
    <definedName name="_ri5t105071w">'[1]wybrane dane finansowe 1'!#REF!</definedName>
    <definedName name="_rjtt5q53611" localSheetId="1">'[1]wybrane dane finansowe 1'!#REF!</definedName>
    <definedName name="_rjtt5q53611" localSheetId="0">'[1]wybrane dane finansowe 1'!#REF!</definedName>
    <definedName name="_rjtt5q53611" localSheetId="2">'[1]wybrane dane finansowe 1'!#REF!</definedName>
    <definedName name="_rjtt5q53611">'[1]wybrane dane finansowe 1'!#REF!</definedName>
    <definedName name="_rk9sex4yso" localSheetId="1">'[1]wybrane dane finansowe 1'!#REF!</definedName>
    <definedName name="_rk9sex4yso" localSheetId="0">'[1]wybrane dane finansowe 1'!#REF!</definedName>
    <definedName name="_rk9sex4yso" localSheetId="2">'[1]wybrane dane finansowe 1'!#REF!</definedName>
    <definedName name="_rk9sex4yso">'[1]wybrane dane finansowe 1'!#REF!</definedName>
    <definedName name="_rlqh6v53qx" localSheetId="1">'[1]wybrane dane finansowe 1'!#REF!</definedName>
    <definedName name="_rlqh6v53qx" localSheetId="0">'[1]wybrane dane finansowe 1'!#REF!</definedName>
    <definedName name="_rlqh6v53qx" localSheetId="2">'[1]wybrane dane finansowe 1'!#REF!</definedName>
    <definedName name="_rlqh6v53qx">'[1]wybrane dane finansowe 1'!#REF!</definedName>
    <definedName name="_roxh214zl1l" localSheetId="1">'[1]wybrane dane finansowe 1'!#REF!</definedName>
    <definedName name="_roxh214zl1l" localSheetId="0">'[1]wybrane dane finansowe 1'!#REF!</definedName>
    <definedName name="_roxh214zl1l" localSheetId="2">'[1]wybrane dane finansowe 1'!#REF!</definedName>
    <definedName name="_roxh214zl1l">'[1]wybrane dane finansowe 1'!#REF!</definedName>
    <definedName name="_rrz35t5071l" localSheetId="1">'[1]wybrane dane finansowe 1'!#REF!</definedName>
    <definedName name="_rrz35t5071l" localSheetId="0">'[1]wybrane dane finansowe 1'!#REF!</definedName>
    <definedName name="_rrz35t5071l" localSheetId="2">'[1]wybrane dane finansowe 1'!#REF!</definedName>
    <definedName name="_rrz35t5071l">'[1]wybrane dane finansowe 1'!#REF!</definedName>
    <definedName name="_rsse0j518u" localSheetId="1">'[1]wybrane dane finansowe 1'!#REF!</definedName>
    <definedName name="_rsse0j518u" localSheetId="0">'[1]wybrane dane finansowe 1'!#REF!</definedName>
    <definedName name="_rsse0j518u" localSheetId="2">'[1]wybrane dane finansowe 1'!#REF!</definedName>
    <definedName name="_rsse0j518u">'[1]wybrane dane finansowe 1'!#REF!</definedName>
    <definedName name="_rt50sx5071r" localSheetId="1">'[1]wybrane dane finansowe 1'!#REF!</definedName>
    <definedName name="_rt50sx5071r" localSheetId="0">'[1]wybrane dane finansowe 1'!#REF!</definedName>
    <definedName name="_rt50sx5071r" localSheetId="2">'[1]wybrane dane finansowe 1'!#REF!</definedName>
    <definedName name="_rt50sx5071r">'[1]wybrane dane finansowe 1'!#REF!</definedName>
    <definedName name="_rttx5q4zlx" localSheetId="1">'[1]wybrane dane finansowe 1'!#REF!</definedName>
    <definedName name="_rttx5q4zlx" localSheetId="0">'[1]wybrane dane finansowe 1'!#REF!</definedName>
    <definedName name="_rttx5q4zlx" localSheetId="2">'[1]wybrane dane finansowe 1'!#REF!</definedName>
    <definedName name="_rttx5q4zlx">'[1]wybrane dane finansowe 1'!#REF!</definedName>
    <definedName name="_rvmteg50m2v" localSheetId="1">'[1]wybrane dane finansowe 1'!#REF!</definedName>
    <definedName name="_rvmteg50m2v" localSheetId="0">'[1]wybrane dane finansowe 1'!#REF!</definedName>
    <definedName name="_rvmteg50m2v" localSheetId="2">'[1]wybrane dane finansowe 1'!#REF!</definedName>
    <definedName name="_rvmteg50m2v">'[1]wybrane dane finansowe 1'!#REF!</definedName>
    <definedName name="_rwuufy536r" localSheetId="1">'[1]wybrane dane finansowe 1'!#REF!</definedName>
    <definedName name="_rwuufy536r" localSheetId="0">'[1]wybrane dane finansowe 1'!#REF!</definedName>
    <definedName name="_rwuufy536r" localSheetId="2">'[1]wybrane dane finansowe 1'!#REF!</definedName>
    <definedName name="_rwuufy536r">'[1]wybrane dane finansowe 1'!#REF!</definedName>
    <definedName name="_rymqde54j1u" localSheetId="1">'[1]wybrane dane finansowe 1'!#REF!</definedName>
    <definedName name="_rymqde54j1u" localSheetId="0">'[1]wybrane dane finansowe 1'!#REF!</definedName>
    <definedName name="_rymqde54j1u" localSheetId="2">'[1]wybrane dane finansowe 1'!#REF!</definedName>
    <definedName name="_rymqde54j1u">'[1]wybrane dane finansowe 1'!#REF!</definedName>
    <definedName name="_rz9dqm4y21v" localSheetId="1">'[1]wybrane dane finansowe 1'!#REF!</definedName>
    <definedName name="_rz9dqm4y21v" localSheetId="0">'[1]wybrane dane finansowe 1'!#REF!</definedName>
    <definedName name="_rz9dqm4y21v" localSheetId="2">'[1]wybrane dane finansowe 1'!#REF!</definedName>
    <definedName name="_rz9dqm4y21v">'[1]wybrane dane finansowe 1'!#REF!</definedName>
    <definedName name="_s06enm54j2i" localSheetId="1">'[1]wybrane dane finansowe 1'!#REF!</definedName>
    <definedName name="_s06enm54j2i" localSheetId="0">'[1]wybrane dane finansowe 1'!#REF!</definedName>
    <definedName name="_s06enm54j2i" localSheetId="2">'[1]wybrane dane finansowe 1'!#REF!</definedName>
    <definedName name="_s06enm54j2i">'[1]wybrane dane finansowe 1'!#REF!</definedName>
    <definedName name="_s4a7925181x" localSheetId="1">'[1]wybrane dane finansowe 1'!#REF!</definedName>
    <definedName name="_s4a7925181x" localSheetId="0">'[1]wybrane dane finansowe 1'!#REF!</definedName>
    <definedName name="_s4a7925181x" localSheetId="2">'[1]wybrane dane finansowe 1'!#REF!</definedName>
    <definedName name="_s4a7925181x">'[1]wybrane dane finansowe 1'!#REF!</definedName>
    <definedName name="_s8tju9518a" localSheetId="1">'[1]wybrane dane finansowe 1'!#REF!</definedName>
    <definedName name="_s8tju9518a" localSheetId="0">'[1]wybrane dane finansowe 1'!#REF!</definedName>
    <definedName name="_s8tju9518a" localSheetId="2">'[1]wybrane dane finansowe 1'!#REF!</definedName>
    <definedName name="_s8tju9518a">'[1]wybrane dane finansowe 1'!#REF!</definedName>
    <definedName name="_se047f53q1d" localSheetId="1">'[1]wybrane dane finansowe 1'!#REF!</definedName>
    <definedName name="_se047f53q1d" localSheetId="0">'[1]wybrane dane finansowe 1'!#REF!</definedName>
    <definedName name="_se047f53q1d" localSheetId="2">'[1]wybrane dane finansowe 1'!#REF!</definedName>
    <definedName name="_se047f53q1d">'[1]wybrane dane finansowe 1'!#REF!</definedName>
    <definedName name="_se0jzs4y22d" localSheetId="1">'[1]wybrane dane finansowe 1'!#REF!</definedName>
    <definedName name="_se0jzs4y22d" localSheetId="0">'[1]wybrane dane finansowe 1'!#REF!</definedName>
    <definedName name="_se0jzs4y22d" localSheetId="2">'[1]wybrane dane finansowe 1'!#REF!</definedName>
    <definedName name="_se0jzs4y22d">'[1]wybrane dane finansowe 1'!#REF!</definedName>
    <definedName name="_sf8q8254j2g" localSheetId="1">'[1]wybrane dane finansowe 1'!#REF!</definedName>
    <definedName name="_sf8q8254j2g" localSheetId="0">'[1]wybrane dane finansowe 1'!#REF!</definedName>
    <definedName name="_sf8q8254j2g" localSheetId="2">'[1]wybrane dane finansowe 1'!#REF!</definedName>
    <definedName name="_sf8q8254j2g">'[1]wybrane dane finansowe 1'!#REF!</definedName>
    <definedName name="_shn6hn53qf" localSheetId="1">'[1]wybrane dane finansowe 1'!#REF!</definedName>
    <definedName name="_shn6hn53qf" localSheetId="0">'[1]wybrane dane finansowe 1'!#REF!</definedName>
    <definedName name="_shn6hn53qf" localSheetId="2">'[1]wybrane dane finansowe 1'!#REF!</definedName>
    <definedName name="_shn6hn53qf">'[1]wybrane dane finansowe 1'!#REF!</definedName>
    <definedName name="_sic9p34x9h" localSheetId="1">'[1]wybrane dane finansowe 1'!#REF!</definedName>
    <definedName name="_sic9p34x9h" localSheetId="0">'[1]wybrane dane finansowe 1'!#REF!</definedName>
    <definedName name="_sic9p34x9h" localSheetId="2">'[1]wybrane dane finansowe 1'!#REF!</definedName>
    <definedName name="_sic9p34x9h">'[1]wybrane dane finansowe 1'!#REF!</definedName>
    <definedName name="_siig1b5071x" localSheetId="1">'[1]wybrane dane finansowe 1'!#REF!</definedName>
    <definedName name="_siig1b5071x" localSheetId="0">'[1]wybrane dane finansowe 1'!#REF!</definedName>
    <definedName name="_siig1b5071x" localSheetId="2">'[1]wybrane dane finansowe 1'!#REF!</definedName>
    <definedName name="_siig1b5071x">'[1]wybrane dane finansowe 1'!#REF!</definedName>
    <definedName name="_sk5toj507y" localSheetId="1">'[1]wybrane dane finansowe 1'!#REF!</definedName>
    <definedName name="_sk5toj507y" localSheetId="0">'[1]wybrane dane finansowe 1'!#REF!</definedName>
    <definedName name="_sk5toj507y" localSheetId="2">'[1]wybrane dane finansowe 1'!#REF!</definedName>
    <definedName name="_sk5toj507y">'[1]wybrane dane finansowe 1'!#REF!</definedName>
    <definedName name="_skgj6p53qw" localSheetId="1">'[1]wybrane dane finansowe 1'!#REF!</definedName>
    <definedName name="_skgj6p53qw" localSheetId="0">'[1]wybrane dane finansowe 1'!#REF!</definedName>
    <definedName name="_skgj6p53qw" localSheetId="2">'[1]wybrane dane finansowe 1'!#REF!</definedName>
    <definedName name="_skgj6p53qw">'[1]wybrane dane finansowe 1'!#REF!</definedName>
    <definedName name="_skpk3750714" localSheetId="1">'[1]wybrane dane finansowe 1'!#REF!</definedName>
    <definedName name="_skpk3750714" localSheetId="0">'[1]wybrane dane finansowe 1'!#REF!</definedName>
    <definedName name="_skpk3750714" localSheetId="2">'[1]wybrane dane finansowe 1'!#REF!</definedName>
    <definedName name="_skpk3750714">'[1]wybrane dane finansowe 1'!#REF!</definedName>
    <definedName name="_smqz8r50m24" localSheetId="1">'[1]wybrane dane finansowe 1'!#REF!</definedName>
    <definedName name="_smqz8r50m24" localSheetId="0">'[1]wybrane dane finansowe 1'!#REF!</definedName>
    <definedName name="_smqz8r50m24" localSheetId="2">'[1]wybrane dane finansowe 1'!#REF!</definedName>
    <definedName name="_smqz8r50m24">'[1]wybrane dane finansowe 1'!#REF!</definedName>
    <definedName name="_smut8u5079" localSheetId="1">'[1]wybrane dane finansowe 1'!#REF!</definedName>
    <definedName name="_smut8u5079" localSheetId="0">'[1]wybrane dane finansowe 1'!#REF!</definedName>
    <definedName name="_smut8u5079" localSheetId="2">'[1]wybrane dane finansowe 1'!#REF!</definedName>
    <definedName name="_smut8u5079">'[1]wybrane dane finansowe 1'!#REF!</definedName>
    <definedName name="_spki3d50m1p" localSheetId="1">'[1]wybrane dane finansowe 1'!#REF!</definedName>
    <definedName name="_spki3d50m1p" localSheetId="0">'[1]wybrane dane finansowe 1'!#REF!</definedName>
    <definedName name="_spki3d50m1p" localSheetId="2">'[1]wybrane dane finansowe 1'!#REF!</definedName>
    <definedName name="_spki3d50m1p">'[1]wybrane dane finansowe 1'!#REF!</definedName>
    <definedName name="_spvh1e4y2a" localSheetId="1">'[1]wybrane dane finansowe 1'!#REF!</definedName>
    <definedName name="_spvh1e4y2a" localSheetId="0">'[1]wybrane dane finansowe 1'!#REF!</definedName>
    <definedName name="_spvh1e4y2a" localSheetId="2">'[1]wybrane dane finansowe 1'!#REF!</definedName>
    <definedName name="_spvh1e4y2a">'[1]wybrane dane finansowe 1'!#REF!</definedName>
    <definedName name="_sqtq6a53qb" localSheetId="1">'[1]wybrane dane finansowe 1'!#REF!</definedName>
    <definedName name="_sqtq6a53qb" localSheetId="0">'[1]wybrane dane finansowe 1'!#REF!</definedName>
    <definedName name="_sqtq6a53qb" localSheetId="2">'[1]wybrane dane finansowe 1'!#REF!</definedName>
    <definedName name="_sqtq6a53qb">'[1]wybrane dane finansowe 1'!#REF!</definedName>
    <definedName name="_srl1yu5071e" localSheetId="1">'[1]wybrane dane finansowe 1'!#REF!</definedName>
    <definedName name="_srl1yu5071e" localSheetId="0">'[1]wybrane dane finansowe 1'!#REF!</definedName>
    <definedName name="_srl1yu5071e" localSheetId="2">'[1]wybrane dane finansowe 1'!#REF!</definedName>
    <definedName name="_srl1yu5071e">'[1]wybrane dane finansowe 1'!#REF!</definedName>
    <definedName name="_ssl5ay54j1p" localSheetId="1">'[1]wybrane dane finansowe 1'!#REF!</definedName>
    <definedName name="_ssl5ay54j1p" localSheetId="0">'[1]wybrane dane finansowe 1'!#REF!</definedName>
    <definedName name="_ssl5ay54j1p" localSheetId="2">'[1]wybrane dane finansowe 1'!#REF!</definedName>
    <definedName name="_ssl5ay54j1p">'[1]wybrane dane finansowe 1'!#REF!</definedName>
    <definedName name="_ssqh8g53q2s" localSheetId="1">'[1]wybrane dane finansowe 1'!#REF!</definedName>
    <definedName name="_ssqh8g53q2s" localSheetId="0">'[1]wybrane dane finansowe 1'!#REF!</definedName>
    <definedName name="_ssqh8g53q2s" localSheetId="2">'[1]wybrane dane finansowe 1'!#REF!</definedName>
    <definedName name="_ssqh8g53q2s">'[1]wybrane dane finansowe 1'!#REF!</definedName>
    <definedName name="_sukoiw50m1j" localSheetId="1">'[1]wybrane dane finansowe 1'!#REF!</definedName>
    <definedName name="_sukoiw50m1j" localSheetId="0">'[1]wybrane dane finansowe 1'!#REF!</definedName>
    <definedName name="_sukoiw50m1j" localSheetId="2">'[1]wybrane dane finansowe 1'!#REF!</definedName>
    <definedName name="_sukoiw50m1j">'[1]wybrane dane finansowe 1'!#REF!</definedName>
    <definedName name="_suwqrd4y21q" localSheetId="1">'[1]wybrane dane finansowe 1'!#REF!</definedName>
    <definedName name="_suwqrd4y21q" localSheetId="0">'[1]wybrane dane finansowe 1'!#REF!</definedName>
    <definedName name="_suwqrd4y21q" localSheetId="2">'[1]wybrane dane finansowe 1'!#REF!</definedName>
    <definedName name="_suwqrd4y21q">'[1]wybrane dane finansowe 1'!#REF!</definedName>
    <definedName name="_sv2a7z54j1n" localSheetId="1">'[1]wybrane dane finansowe 1'!#REF!</definedName>
    <definedName name="_sv2a7z54j1n" localSheetId="0">'[1]wybrane dane finansowe 1'!#REF!</definedName>
    <definedName name="_sv2a7z54j1n" localSheetId="2">'[1]wybrane dane finansowe 1'!#REF!</definedName>
    <definedName name="_sv2a7z54j1n">'[1]wybrane dane finansowe 1'!#REF!</definedName>
    <definedName name="_sv34y14y218" localSheetId="1">'[1]wybrane dane finansowe 1'!#REF!</definedName>
    <definedName name="_sv34y14y218" localSheetId="0">'[1]wybrane dane finansowe 1'!#REF!</definedName>
    <definedName name="_sv34y14y218" localSheetId="2">'[1]wybrane dane finansowe 1'!#REF!</definedName>
    <definedName name="_sv34y14y218">'[1]wybrane dane finansowe 1'!#REF!</definedName>
    <definedName name="_sw7xbe54j1j" localSheetId="1">'[1]wybrane dane finansowe 1'!#REF!</definedName>
    <definedName name="_sw7xbe54j1j" localSheetId="0">'[1]wybrane dane finansowe 1'!#REF!</definedName>
    <definedName name="_sw7xbe54j1j" localSheetId="2">'[1]wybrane dane finansowe 1'!#REF!</definedName>
    <definedName name="_sw7xbe54j1j">'[1]wybrane dane finansowe 1'!#REF!</definedName>
    <definedName name="_swi8el51814" localSheetId="1">'[1]wybrane dane finansowe 1'!#REF!</definedName>
    <definedName name="_swi8el51814" localSheetId="0">'[1]wybrane dane finansowe 1'!#REF!</definedName>
    <definedName name="_swi8el51814" localSheetId="2">'[1]wybrane dane finansowe 1'!#REF!</definedName>
    <definedName name="_swi8el51814">'[1]wybrane dane finansowe 1'!#REF!</definedName>
    <definedName name="_t0ih994zl17" localSheetId="1">'[1]wybrane dane finansowe 1'!#REF!</definedName>
    <definedName name="_t0ih994zl17" localSheetId="0">'[1]wybrane dane finansowe 1'!#REF!</definedName>
    <definedName name="_t0ih994zl17" localSheetId="2">'[1]wybrane dane finansowe 1'!#REF!</definedName>
    <definedName name="_t0ih994zl17">'[1]wybrane dane finansowe 1'!#REF!</definedName>
    <definedName name="_t2krb35071b" localSheetId="1">'[1]wybrane dane finansowe 1'!#REF!</definedName>
    <definedName name="_t2krb35071b" localSheetId="0">'[1]wybrane dane finansowe 1'!#REF!</definedName>
    <definedName name="_t2krb35071b" localSheetId="2">'[1]wybrane dane finansowe 1'!#REF!</definedName>
    <definedName name="_t2krb35071b">'[1]wybrane dane finansowe 1'!#REF!</definedName>
    <definedName name="_t2namf53q1f" localSheetId="1">'[1]wybrane dane finansowe 1'!#REF!</definedName>
    <definedName name="_t2namf53q1f" localSheetId="0">'[1]wybrane dane finansowe 1'!#REF!</definedName>
    <definedName name="_t2namf53q1f" localSheetId="2">'[1]wybrane dane finansowe 1'!#REF!</definedName>
    <definedName name="_t2namf53q1f">'[1]wybrane dane finansowe 1'!#REF!</definedName>
    <definedName name="_t2z38m5071j" localSheetId="1">'[1]wybrane dane finansowe 1'!#REF!</definedName>
    <definedName name="_t2z38m5071j" localSheetId="0">'[1]wybrane dane finansowe 1'!#REF!</definedName>
    <definedName name="_t2z38m5071j" localSheetId="2">'[1]wybrane dane finansowe 1'!#REF!</definedName>
    <definedName name="_t2z38m5071j">'[1]wybrane dane finansowe 1'!#REF!</definedName>
    <definedName name="_t5c7ge507k" localSheetId="1">'[1]wybrane dane finansowe 1'!#REF!</definedName>
    <definedName name="_t5c7ge507k" localSheetId="0">'[1]wybrane dane finansowe 1'!#REF!</definedName>
    <definedName name="_t5c7ge507k" localSheetId="2">'[1]wybrane dane finansowe 1'!#REF!</definedName>
    <definedName name="_t5c7ge507k">'[1]wybrane dane finansowe 1'!#REF!</definedName>
    <definedName name="_t9bdxu53qs" localSheetId="1">'[1]wybrane dane finansowe 1'!#REF!</definedName>
    <definedName name="_t9bdxu53qs" localSheetId="0">'[1]wybrane dane finansowe 1'!#REF!</definedName>
    <definedName name="_t9bdxu53qs" localSheetId="2">'[1]wybrane dane finansowe 1'!#REF!</definedName>
    <definedName name="_t9bdxu53qs">'[1]wybrane dane finansowe 1'!#REF!</definedName>
    <definedName name="_tbtu7i53q8" localSheetId="1">'[1]wybrane dane finansowe 1'!#REF!</definedName>
    <definedName name="_tbtu7i53q8" localSheetId="0">'[1]wybrane dane finansowe 1'!#REF!</definedName>
    <definedName name="_tbtu7i53q8" localSheetId="2">'[1]wybrane dane finansowe 1'!#REF!</definedName>
    <definedName name="_tbtu7i53q8">'[1]wybrane dane finansowe 1'!#REF!</definedName>
    <definedName name="_tbwbdg51p9" localSheetId="1">'[1]wybrane dane finansowe 1'!#REF!</definedName>
    <definedName name="_tbwbdg51p9" localSheetId="0">'[1]wybrane dane finansowe 1'!#REF!</definedName>
    <definedName name="_tbwbdg51p9" localSheetId="2">'[1]wybrane dane finansowe 1'!#REF!</definedName>
    <definedName name="_tbwbdg51p9">'[1]wybrane dane finansowe 1'!#REF!</definedName>
    <definedName name="_tcbams4y22x" localSheetId="1">'[1]wybrane dane finansowe 1'!#REF!</definedName>
    <definedName name="_tcbams4y22x" localSheetId="0">'[1]wybrane dane finansowe 1'!#REF!</definedName>
    <definedName name="_tcbams4y22x" localSheetId="2">'[1]wybrane dane finansowe 1'!#REF!</definedName>
    <definedName name="_tcbams4y22x">'[1]wybrane dane finansowe 1'!#REF!</definedName>
    <definedName name="_tcflcf54j1i" localSheetId="1">'[1]wybrane dane finansowe 1'!#REF!</definedName>
    <definedName name="_tcflcf54j1i" localSheetId="0">'[1]wybrane dane finansowe 1'!#REF!</definedName>
    <definedName name="_tcflcf54j1i" localSheetId="2">'[1]wybrane dane finansowe 1'!#REF!</definedName>
    <definedName name="_tcflcf54j1i">'[1]wybrane dane finansowe 1'!#REF!</definedName>
    <definedName name="_tdhyow50m1b" localSheetId="1">'[1]wybrane dane finansowe 1'!#REF!</definedName>
    <definedName name="_tdhyow50m1b" localSheetId="0">'[1]wybrane dane finansowe 1'!#REF!</definedName>
    <definedName name="_tdhyow50m1b" localSheetId="2">'[1]wybrane dane finansowe 1'!#REF!</definedName>
    <definedName name="_tdhyow50m1b">'[1]wybrane dane finansowe 1'!#REF!</definedName>
    <definedName name="_thgbqp518c" localSheetId="1">'[1]wybrane dane finansowe 1'!#REF!</definedName>
    <definedName name="_thgbqp518c" localSheetId="0">'[1]wybrane dane finansowe 1'!#REF!</definedName>
    <definedName name="_thgbqp518c" localSheetId="2">'[1]wybrane dane finansowe 1'!#REF!</definedName>
    <definedName name="_thgbqp518c">'[1]wybrane dane finansowe 1'!#REF!</definedName>
    <definedName name="_tlw2e94y21f" localSheetId="1">'[1]wybrane dane finansowe 1'!#REF!</definedName>
    <definedName name="_tlw2e94y21f" localSheetId="0">'[1]wybrane dane finansowe 1'!#REF!</definedName>
    <definedName name="_tlw2e94y21f" localSheetId="2">'[1]wybrane dane finansowe 1'!#REF!</definedName>
    <definedName name="_tlw2e94y21f">'[1]wybrane dane finansowe 1'!#REF!</definedName>
    <definedName name="_tlxn1" localSheetId="1">'[1]wybrane dane finansowe 1'!#REF!</definedName>
    <definedName name="_tlxn1" localSheetId="0">'[1]wybrane dane finansowe 1'!#REF!</definedName>
    <definedName name="_tlxn1" localSheetId="2">'[1]wybrane dane finansowe 1'!#REF!</definedName>
    <definedName name="_tlxn1">'[1]wybrane dane finansowe 1'!#REF!</definedName>
    <definedName name="_tni7z054j12" localSheetId="1">'[1]wybrane dane finansowe 1'!#REF!</definedName>
    <definedName name="_tni7z054j12" localSheetId="0">'[1]wybrane dane finansowe 1'!#REF!</definedName>
    <definedName name="_tni7z054j12" localSheetId="2">'[1]wybrane dane finansowe 1'!#REF!</definedName>
    <definedName name="_tni7z054j12">'[1]wybrane dane finansowe 1'!#REF!</definedName>
    <definedName name="_to2vfl50m10" localSheetId="1">'[1]wybrane dane finansowe 1'!#REF!</definedName>
    <definedName name="_to2vfl50m10" localSheetId="0">'[1]wybrane dane finansowe 1'!#REF!</definedName>
    <definedName name="_to2vfl50m10" localSheetId="2">'[1]wybrane dane finansowe 1'!#REF!</definedName>
    <definedName name="_to2vfl50m10">'[1]wybrane dane finansowe 1'!#REF!</definedName>
    <definedName name="_tuvqg854j1y" localSheetId="1">'[1]wybrane dane finansowe 1'!#REF!</definedName>
    <definedName name="_tuvqg854j1y" localSheetId="0">'[1]wybrane dane finansowe 1'!#REF!</definedName>
    <definedName name="_tuvqg854j1y" localSheetId="2">'[1]wybrane dane finansowe 1'!#REF!</definedName>
    <definedName name="_tuvqg854j1y">'[1]wybrane dane finansowe 1'!#REF!</definedName>
    <definedName name="_tvkqjn50md" localSheetId="1">'[1]wybrane dane finansowe 1'!#REF!</definedName>
    <definedName name="_tvkqjn50md" localSheetId="0">'[1]wybrane dane finansowe 1'!#REF!</definedName>
    <definedName name="_tvkqjn50md" localSheetId="2">'[1]wybrane dane finansowe 1'!#REF!</definedName>
    <definedName name="_tvkqjn50md">'[1]wybrane dane finansowe 1'!#REF!</definedName>
    <definedName name="_tx2bjo53q1a" localSheetId="1">'[1]wybrane dane finansowe 1'!#REF!</definedName>
    <definedName name="_tx2bjo53q1a" localSheetId="0">'[1]wybrane dane finansowe 1'!#REF!</definedName>
    <definedName name="_tx2bjo53q1a" localSheetId="2">'[1]wybrane dane finansowe 1'!#REF!</definedName>
    <definedName name="_tx2bjo53q1a">'[1]wybrane dane finansowe 1'!#REF!</definedName>
    <definedName name="_tzd29r50mq" localSheetId="1">'[1]wybrane dane finansowe 1'!#REF!</definedName>
    <definedName name="_tzd29r50mq" localSheetId="0">'[1]wybrane dane finansowe 1'!#REF!</definedName>
    <definedName name="_tzd29r50mq" localSheetId="2">'[1]wybrane dane finansowe 1'!#REF!</definedName>
    <definedName name="_tzd29r50mq">'[1]wybrane dane finansowe 1'!#REF!</definedName>
    <definedName name="_tzkudd4y228" localSheetId="1">'[1]wybrane dane finansowe 1'!#REF!</definedName>
    <definedName name="_tzkudd4y228" localSheetId="0">'[1]wybrane dane finansowe 1'!#REF!</definedName>
    <definedName name="_tzkudd4y228" localSheetId="2">'[1]wybrane dane finansowe 1'!#REF!</definedName>
    <definedName name="_tzkudd4y228">'[1]wybrane dane finansowe 1'!#REF!</definedName>
    <definedName name="_u015b551822" localSheetId="1">'[1]wybrane dane finansowe 1'!#REF!</definedName>
    <definedName name="_u015b551822" localSheetId="0">'[1]wybrane dane finansowe 1'!#REF!</definedName>
    <definedName name="_u015b551822" localSheetId="2">'[1]wybrane dane finansowe 1'!#REF!</definedName>
    <definedName name="_u015b551822">'[1]wybrane dane finansowe 1'!#REF!</definedName>
    <definedName name="_u2eoxu50ml" localSheetId="1">'[1]wybrane dane finansowe 1'!#REF!</definedName>
    <definedName name="_u2eoxu50ml" localSheetId="0">'[1]wybrane dane finansowe 1'!#REF!</definedName>
    <definedName name="_u2eoxu50ml" localSheetId="2">'[1]wybrane dane finansowe 1'!#REF!</definedName>
    <definedName name="_u2eoxu50ml">'[1]wybrane dane finansowe 1'!#REF!</definedName>
    <definedName name="_u2f0tl4y2e" localSheetId="1">'[1]wybrane dane finansowe 1'!#REF!</definedName>
    <definedName name="_u2f0tl4y2e" localSheetId="0">'[1]wybrane dane finansowe 1'!#REF!</definedName>
    <definedName name="_u2f0tl4y2e" localSheetId="2">'[1]wybrane dane finansowe 1'!#REF!</definedName>
    <definedName name="_u2f0tl4y2e">'[1]wybrane dane finansowe 1'!#REF!</definedName>
    <definedName name="_u2m2td4y22l" localSheetId="1">'[1]wybrane dane finansowe 1'!#REF!</definedName>
    <definedName name="_u2m2td4y22l" localSheetId="0">'[1]wybrane dane finansowe 1'!#REF!</definedName>
    <definedName name="_u2m2td4y22l" localSheetId="2">'[1]wybrane dane finansowe 1'!#REF!</definedName>
    <definedName name="_u2m2td4y22l">'[1]wybrane dane finansowe 1'!#REF!</definedName>
    <definedName name="_u2xx8954jm" localSheetId="1">'[1]wybrane dane finansowe 1'!#REF!</definedName>
    <definedName name="_u2xx8954jm" localSheetId="0">'[1]wybrane dane finansowe 1'!#REF!</definedName>
    <definedName name="_u2xx8954jm" localSheetId="2">'[1]wybrane dane finansowe 1'!#REF!</definedName>
    <definedName name="_u2xx8954jm">'[1]wybrane dane finansowe 1'!#REF!</definedName>
    <definedName name="_u667qb4zl8" localSheetId="1">'[1]wybrane dane finansowe 1'!#REF!</definedName>
    <definedName name="_u667qb4zl8" localSheetId="0">'[1]wybrane dane finansowe 1'!#REF!</definedName>
    <definedName name="_u667qb4zl8" localSheetId="2">'[1]wybrane dane finansowe 1'!#REF!</definedName>
    <definedName name="_u667qb4zl8">'[1]wybrane dane finansowe 1'!#REF!</definedName>
    <definedName name="_u9ta0154j1e" localSheetId="1">'[1]wybrane dane finansowe 1'!#REF!</definedName>
    <definedName name="_u9ta0154j1e" localSheetId="0">'[1]wybrane dane finansowe 1'!#REF!</definedName>
    <definedName name="_u9ta0154j1e" localSheetId="2">'[1]wybrane dane finansowe 1'!#REF!</definedName>
    <definedName name="_u9ta0154j1e">'[1]wybrane dane finansowe 1'!#REF!</definedName>
    <definedName name="_uauvaf4y235" localSheetId="1">'[1]wybrane dane finansowe 1'!#REF!</definedName>
    <definedName name="_uauvaf4y235" localSheetId="0">'[1]wybrane dane finansowe 1'!#REF!</definedName>
    <definedName name="_uauvaf4y235" localSheetId="2">'[1]wybrane dane finansowe 1'!#REF!</definedName>
    <definedName name="_uauvaf4y235">'[1]wybrane dane finansowe 1'!#REF!</definedName>
    <definedName name="_ud807u5361j" localSheetId="1">'[1]wybrane dane finansowe 1'!#REF!</definedName>
    <definedName name="_ud807u5361j" localSheetId="0">'[1]wybrane dane finansowe 1'!#REF!</definedName>
    <definedName name="_ud807u5361j" localSheetId="2">'[1]wybrane dane finansowe 1'!#REF!</definedName>
    <definedName name="_ud807u5361j">'[1]wybrane dane finansowe 1'!#REF!</definedName>
    <definedName name="_udlnpz4y2w" localSheetId="1">'[1]wybrane dane finansowe 1'!#REF!</definedName>
    <definedName name="_udlnpz4y2w" localSheetId="0">'[1]wybrane dane finansowe 1'!#REF!</definedName>
    <definedName name="_udlnpz4y2w" localSheetId="2">'[1]wybrane dane finansowe 1'!#REF!</definedName>
    <definedName name="_udlnpz4y2w">'[1]wybrane dane finansowe 1'!#REF!</definedName>
    <definedName name="_ue9ag850m1k" localSheetId="1">'[1]wybrane dane finansowe 1'!#REF!</definedName>
    <definedName name="_ue9ag850m1k" localSheetId="0">'[1]wybrane dane finansowe 1'!#REF!</definedName>
    <definedName name="_ue9ag850m1k" localSheetId="2">'[1]wybrane dane finansowe 1'!#REF!</definedName>
    <definedName name="_ue9ag850m1k">'[1]wybrane dane finansowe 1'!#REF!</definedName>
    <definedName name="_ugsjyh53q1b" localSheetId="1">'[1]wybrane dane finansowe 1'!#REF!</definedName>
    <definedName name="_ugsjyh53q1b" localSheetId="0">'[1]wybrane dane finansowe 1'!#REF!</definedName>
    <definedName name="_ugsjyh53q1b" localSheetId="2">'[1]wybrane dane finansowe 1'!#REF!</definedName>
    <definedName name="_ugsjyh53q1b">'[1]wybrane dane finansowe 1'!#REF!</definedName>
    <definedName name="_ujb1c9536h" localSheetId="1">'[1]wybrane dane finansowe 1'!#REF!</definedName>
    <definedName name="_ujb1c9536h" localSheetId="0">'[1]wybrane dane finansowe 1'!#REF!</definedName>
    <definedName name="_ujb1c9536h" localSheetId="2">'[1]wybrane dane finansowe 1'!#REF!</definedName>
    <definedName name="_ujb1c9536h">'[1]wybrane dane finansowe 1'!#REF!</definedName>
    <definedName name="_ujlgl050ma" localSheetId="1">'[1]wybrane dane finansowe 1'!#REF!</definedName>
    <definedName name="_ujlgl050ma" localSheetId="0">'[1]wybrane dane finansowe 1'!#REF!</definedName>
    <definedName name="_ujlgl050ma" localSheetId="2">'[1]wybrane dane finansowe 1'!#REF!</definedName>
    <definedName name="_ujlgl050ma">'[1]wybrane dane finansowe 1'!#REF!</definedName>
    <definedName name="_ujq1nc4y22y" localSheetId="1">'[1]wybrane dane finansowe 1'!#REF!</definedName>
    <definedName name="_ujq1nc4y22y" localSheetId="0">'[1]wybrane dane finansowe 1'!#REF!</definedName>
    <definedName name="_ujq1nc4y22y" localSheetId="2">'[1]wybrane dane finansowe 1'!#REF!</definedName>
    <definedName name="_ujq1nc4y22y">'[1]wybrane dane finansowe 1'!#REF!</definedName>
    <definedName name="_ujtqsb50727" localSheetId="1">'[1]wybrane dane finansowe 1'!#REF!</definedName>
    <definedName name="_ujtqsb50727" localSheetId="0">'[1]wybrane dane finansowe 1'!#REF!</definedName>
    <definedName name="_ujtqsb50727" localSheetId="2">'[1]wybrane dane finansowe 1'!#REF!</definedName>
    <definedName name="_ujtqsb50727">'[1]wybrane dane finansowe 1'!#REF!</definedName>
    <definedName name="_uk11pr518p" localSheetId="1">'[1]wybrane dane finansowe 1'!#REF!</definedName>
    <definedName name="_uk11pr518p" localSheetId="0">'[1]wybrane dane finansowe 1'!#REF!</definedName>
    <definedName name="_uk11pr518p" localSheetId="2">'[1]wybrane dane finansowe 1'!#REF!</definedName>
    <definedName name="_uk11pr518p">'[1]wybrane dane finansowe 1'!#REF!</definedName>
    <definedName name="_uminnf4zlq" localSheetId="1">'[1]wybrane dane finansowe 1'!#REF!</definedName>
    <definedName name="_uminnf4zlq" localSheetId="0">'[1]wybrane dane finansowe 1'!#REF!</definedName>
    <definedName name="_uminnf4zlq" localSheetId="2">'[1]wybrane dane finansowe 1'!#REF!</definedName>
    <definedName name="_uminnf4zlq">'[1]wybrane dane finansowe 1'!#REF!</definedName>
    <definedName name="_uny4ga536u" localSheetId="1">'[1]wybrane dane finansowe 1'!#REF!</definedName>
    <definedName name="_uny4ga536u" localSheetId="0">'[1]wybrane dane finansowe 1'!#REF!</definedName>
    <definedName name="_uny4ga536u" localSheetId="2">'[1]wybrane dane finansowe 1'!#REF!</definedName>
    <definedName name="_uny4ga536u">'[1]wybrane dane finansowe 1'!#REF!</definedName>
    <definedName name="_uqnj6753q1m" localSheetId="1">'[1]wybrane dane finansowe 1'!#REF!</definedName>
    <definedName name="_uqnj6753q1m" localSheetId="0">'[1]wybrane dane finansowe 1'!#REF!</definedName>
    <definedName name="_uqnj6753q1m" localSheetId="2">'[1]wybrane dane finansowe 1'!#REF!</definedName>
    <definedName name="_uqnj6753q1m">'[1]wybrane dane finansowe 1'!#REF!</definedName>
    <definedName name="_uutp5g51827" localSheetId="1">'[1]wybrane dane finansowe 1'!#REF!</definedName>
    <definedName name="_uutp5g51827" localSheetId="0">'[1]wybrane dane finansowe 1'!#REF!</definedName>
    <definedName name="_uutp5g51827" localSheetId="2">'[1]wybrane dane finansowe 1'!#REF!</definedName>
    <definedName name="_uutp5g51827">'[1]wybrane dane finansowe 1'!#REF!</definedName>
    <definedName name="_uvraq15181c" localSheetId="1">'[1]wybrane dane finansowe 1'!#REF!</definedName>
    <definedName name="_uvraq15181c" localSheetId="0">'[1]wybrane dane finansowe 1'!#REF!</definedName>
    <definedName name="_uvraq15181c" localSheetId="2">'[1]wybrane dane finansowe 1'!#REF!</definedName>
    <definedName name="_uvraq15181c">'[1]wybrane dane finansowe 1'!#REF!</definedName>
    <definedName name="_uxkeon53q2r" localSheetId="1">'[1]wybrane dane finansowe 1'!#REF!</definedName>
    <definedName name="_uxkeon53q2r" localSheetId="0">'[1]wybrane dane finansowe 1'!#REF!</definedName>
    <definedName name="_uxkeon53q2r" localSheetId="2">'[1]wybrane dane finansowe 1'!#REF!</definedName>
    <definedName name="_uxkeon53q2r">'[1]wybrane dane finansowe 1'!#REF!</definedName>
    <definedName name="_v04hqf4zl1q" localSheetId="1">'[1]wybrane dane finansowe 1'!#REF!</definedName>
    <definedName name="_v04hqf4zl1q" localSheetId="0">'[1]wybrane dane finansowe 1'!#REF!</definedName>
    <definedName name="_v04hqf4zl1q" localSheetId="2">'[1]wybrane dane finansowe 1'!#REF!</definedName>
    <definedName name="_v04hqf4zl1q">'[1]wybrane dane finansowe 1'!#REF!</definedName>
    <definedName name="_v1k63853q1w" localSheetId="1">'[1]wybrane dane finansowe 1'!#REF!</definedName>
    <definedName name="_v1k63853q1w" localSheetId="0">'[1]wybrane dane finansowe 1'!#REF!</definedName>
    <definedName name="_v1k63853q1w" localSheetId="2">'[1]wybrane dane finansowe 1'!#REF!</definedName>
    <definedName name="_v1k63853q1w">'[1]wybrane dane finansowe 1'!#REF!</definedName>
    <definedName name="_v2j9jl53qk" localSheetId="1">'[1]wybrane dane finansowe 1'!#REF!</definedName>
    <definedName name="_v2j9jl53qk" localSheetId="0">'[1]wybrane dane finansowe 1'!#REF!</definedName>
    <definedName name="_v2j9jl53qk" localSheetId="2">'[1]wybrane dane finansowe 1'!#REF!</definedName>
    <definedName name="_v2j9jl53qk">'[1]wybrane dane finansowe 1'!#REF!</definedName>
    <definedName name="_v3dvon54j8" localSheetId="1">'[1]wybrane dane finansowe 1'!#REF!</definedName>
    <definedName name="_v3dvon54j8" localSheetId="0">'[1]wybrane dane finansowe 1'!#REF!</definedName>
    <definedName name="_v3dvon54j8" localSheetId="2">'[1]wybrane dane finansowe 1'!#REF!</definedName>
    <definedName name="_v3dvon54j8">'[1]wybrane dane finansowe 1'!#REF!</definedName>
    <definedName name="_v4821t53q2u" localSheetId="1">'[1]wybrane dane finansowe 1'!#REF!</definedName>
    <definedName name="_v4821t53q2u" localSheetId="0">'[1]wybrane dane finansowe 1'!#REF!</definedName>
    <definedName name="_v4821t53q2u" localSheetId="2">'[1]wybrane dane finansowe 1'!#REF!</definedName>
    <definedName name="_v4821t53q2u">'[1]wybrane dane finansowe 1'!#REF!</definedName>
    <definedName name="_v9to0a4y21c" localSheetId="1">'[1]wybrane dane finansowe 1'!#REF!</definedName>
    <definedName name="_v9to0a4y21c" localSheetId="0">'[1]wybrane dane finansowe 1'!#REF!</definedName>
    <definedName name="_v9to0a4y21c" localSheetId="2">'[1]wybrane dane finansowe 1'!#REF!</definedName>
    <definedName name="_v9to0a4y21c">'[1]wybrane dane finansowe 1'!#REF!</definedName>
    <definedName name="_vaph2g54j23" localSheetId="1">'[1]wybrane dane finansowe 1'!#REF!</definedName>
    <definedName name="_vaph2g54j23" localSheetId="0">'[1]wybrane dane finansowe 1'!#REF!</definedName>
    <definedName name="_vaph2g54j23" localSheetId="2">'[1]wybrane dane finansowe 1'!#REF!</definedName>
    <definedName name="_vaph2g54j23">'[1]wybrane dane finansowe 1'!#REF!</definedName>
    <definedName name="_vasdfx50719" localSheetId="1">'[1]wybrane dane finansowe 1'!#REF!</definedName>
    <definedName name="_vasdfx50719" localSheetId="0">'[1]wybrane dane finansowe 1'!#REF!</definedName>
    <definedName name="_vasdfx50719" localSheetId="2">'[1]wybrane dane finansowe 1'!#REF!</definedName>
    <definedName name="_vasdfx50719">'[1]wybrane dane finansowe 1'!#REF!</definedName>
    <definedName name="_vbyllv54j9" localSheetId="1">'[1]wybrane dane finansowe 1'!#REF!</definedName>
    <definedName name="_vbyllv54j9" localSheetId="0">'[1]wybrane dane finansowe 1'!#REF!</definedName>
    <definedName name="_vbyllv54j9" localSheetId="2">'[1]wybrane dane finansowe 1'!#REF!</definedName>
    <definedName name="_vbyllv54j9">'[1]wybrane dane finansowe 1'!#REF!</definedName>
    <definedName name="_vfnm1s5071o" localSheetId="1">'[1]wybrane dane finansowe 1'!#REF!</definedName>
    <definedName name="_vfnm1s5071o" localSheetId="0">'[1]wybrane dane finansowe 1'!#REF!</definedName>
    <definedName name="_vfnm1s5071o" localSheetId="2">'[1]wybrane dane finansowe 1'!#REF!</definedName>
    <definedName name="_vfnm1s5071o">'[1]wybrane dane finansowe 1'!#REF!</definedName>
    <definedName name="_vg0oqp51812" localSheetId="1">'[1]wybrane dane finansowe 1'!#REF!</definedName>
    <definedName name="_vg0oqp51812" localSheetId="0">'[1]wybrane dane finansowe 1'!#REF!</definedName>
    <definedName name="_vg0oqp51812" localSheetId="2">'[1]wybrane dane finansowe 1'!#REF!</definedName>
    <definedName name="_vg0oqp51812">'[1]wybrane dane finansowe 1'!#REF!</definedName>
    <definedName name="_vgr6m350723" localSheetId="1">'[1]wybrane dane finansowe 1'!#REF!</definedName>
    <definedName name="_vgr6m350723" localSheetId="0">'[1]wybrane dane finansowe 1'!#REF!</definedName>
    <definedName name="_vgr6m350723" localSheetId="2">'[1]wybrane dane finansowe 1'!#REF!</definedName>
    <definedName name="_vgr6m350723">'[1]wybrane dane finansowe 1'!#REF!</definedName>
    <definedName name="_vidt1i4y21b" localSheetId="1">'[1]wybrane dane finansowe 1'!#REF!</definedName>
    <definedName name="_vidt1i4y21b" localSheetId="0">'[1]wybrane dane finansowe 1'!#REF!</definedName>
    <definedName name="_vidt1i4y21b" localSheetId="2">'[1]wybrane dane finansowe 1'!#REF!</definedName>
    <definedName name="_vidt1i4y21b">'[1]wybrane dane finansowe 1'!#REF!</definedName>
    <definedName name="_viy5qq54jv" localSheetId="1">'[1]wybrane dane finansowe 1'!#REF!</definedName>
    <definedName name="_viy5qq54jv" localSheetId="0">'[1]wybrane dane finansowe 1'!#REF!</definedName>
    <definedName name="_viy5qq54jv" localSheetId="2">'[1]wybrane dane finansowe 1'!#REF!</definedName>
    <definedName name="_viy5qq54jv">'[1]wybrane dane finansowe 1'!#REF!</definedName>
    <definedName name="_vjf0ow5361i" localSheetId="1">'[1]wybrane dane finansowe 1'!#REF!</definedName>
    <definedName name="_vjf0ow5361i" localSheetId="0">'[1]wybrane dane finansowe 1'!#REF!</definedName>
    <definedName name="_vjf0ow5361i" localSheetId="2">'[1]wybrane dane finansowe 1'!#REF!</definedName>
    <definedName name="_vjf0ow5361i">'[1]wybrane dane finansowe 1'!#REF!</definedName>
    <definedName name="_vkt11g4zl18" localSheetId="1">'[1]wybrane dane finansowe 1'!#REF!</definedName>
    <definedName name="_vkt11g4zl18" localSheetId="0">'[1]wybrane dane finansowe 1'!#REF!</definedName>
    <definedName name="_vkt11g4zl18" localSheetId="2">'[1]wybrane dane finansowe 1'!#REF!</definedName>
    <definedName name="_vkt11g4zl18">'[1]wybrane dane finansowe 1'!#REF!</definedName>
    <definedName name="_vlt2x353qj" localSheetId="1">'[1]wybrane dane finansowe 1'!#REF!</definedName>
    <definedName name="_vlt2x353qj" localSheetId="0">'[1]wybrane dane finansowe 1'!#REF!</definedName>
    <definedName name="_vlt2x353qj" localSheetId="2">'[1]wybrane dane finansowe 1'!#REF!</definedName>
    <definedName name="_vlt2x353qj">'[1]wybrane dane finansowe 1'!#REF!</definedName>
    <definedName name="_vm2w7k5368" localSheetId="1">'[1]wybrane dane finansowe 1'!#REF!</definedName>
    <definedName name="_vm2w7k5368" localSheetId="0">'[1]wybrane dane finansowe 1'!#REF!</definedName>
    <definedName name="_vm2w7k5368" localSheetId="2">'[1]wybrane dane finansowe 1'!#REF!</definedName>
    <definedName name="_vm2w7k5368">'[1]wybrane dane finansowe 1'!#REF!</definedName>
    <definedName name="_vpq3nz4y2q" localSheetId="1">'[1]wybrane dane finansowe 1'!#REF!</definedName>
    <definedName name="_vpq3nz4y2q" localSheetId="0">'[1]wybrane dane finansowe 1'!#REF!</definedName>
    <definedName name="_vpq3nz4y2q" localSheetId="2">'[1]wybrane dane finansowe 1'!#REF!</definedName>
    <definedName name="_vpq3nz4y2q">'[1]wybrane dane finansowe 1'!#REF!</definedName>
    <definedName name="_vrpugm4ysf" localSheetId="1">'[1]wybrane dane finansowe 1'!#REF!</definedName>
    <definedName name="_vrpugm4ysf" localSheetId="0">'[1]wybrane dane finansowe 1'!#REF!</definedName>
    <definedName name="_vrpugm4ysf" localSheetId="2">'[1]wybrane dane finansowe 1'!#REF!</definedName>
    <definedName name="_vrpugm4ysf">'[1]wybrane dane finansowe 1'!#REF!</definedName>
    <definedName name="_vsl5wy54j10" localSheetId="1">'[1]wybrane dane finansowe 1'!#REF!</definedName>
    <definedName name="_vsl5wy54j10" localSheetId="0">'[1]wybrane dane finansowe 1'!#REF!</definedName>
    <definedName name="_vsl5wy54j10" localSheetId="2">'[1]wybrane dane finansowe 1'!#REF!</definedName>
    <definedName name="_vsl5wy54j10">'[1]wybrane dane finansowe 1'!#REF!</definedName>
    <definedName name="_vucqpx4zl1g" localSheetId="1">'[1]wybrane dane finansowe 1'!#REF!</definedName>
    <definedName name="_vucqpx4zl1g" localSheetId="0">'[1]wybrane dane finansowe 1'!#REF!</definedName>
    <definedName name="_vucqpx4zl1g" localSheetId="2">'[1]wybrane dane finansowe 1'!#REF!</definedName>
    <definedName name="_vucqpx4zl1g">'[1]wybrane dane finansowe 1'!#REF!</definedName>
    <definedName name="_vuen8r50mi" localSheetId="1">'[1]wybrane dane finansowe 1'!#REF!</definedName>
    <definedName name="_vuen8r50mi" localSheetId="0">'[1]wybrane dane finansowe 1'!#REF!</definedName>
    <definedName name="_vuen8r50mi" localSheetId="2">'[1]wybrane dane finansowe 1'!#REF!</definedName>
    <definedName name="_vuen8r50mi">'[1]wybrane dane finansowe 1'!#REF!</definedName>
    <definedName name="_vv9hu54y22p" localSheetId="1">'[1]wybrane dane finansowe 1'!#REF!</definedName>
    <definedName name="_vv9hu54y22p" localSheetId="0">'[1]wybrane dane finansowe 1'!#REF!</definedName>
    <definedName name="_vv9hu54y22p" localSheetId="2">'[1]wybrane dane finansowe 1'!#REF!</definedName>
    <definedName name="_vv9hu54y22p">'[1]wybrane dane finansowe 1'!#REF!</definedName>
    <definedName name="_vvhmf954js" localSheetId="1">'[1]wybrane dane finansowe 1'!#REF!</definedName>
    <definedName name="_vvhmf954js" localSheetId="0">'[1]wybrane dane finansowe 1'!#REF!</definedName>
    <definedName name="_vvhmf954js" localSheetId="2">'[1]wybrane dane finansowe 1'!#REF!</definedName>
    <definedName name="_vvhmf954js">'[1]wybrane dane finansowe 1'!#REF!</definedName>
    <definedName name="_vvq8re54j1m" localSheetId="1">'[1]wybrane dane finansowe 1'!#REF!</definedName>
    <definedName name="_vvq8re54j1m" localSheetId="0">'[1]wybrane dane finansowe 1'!#REF!</definedName>
    <definedName name="_vvq8re54j1m" localSheetId="2">'[1]wybrane dane finansowe 1'!#REF!</definedName>
    <definedName name="_vvq8re54j1m">'[1]wybrane dane finansowe 1'!#REF!</definedName>
    <definedName name="_vxmsih4zlp" localSheetId="1">'[1]wybrane dane finansowe 1'!#REF!</definedName>
    <definedName name="_vxmsih4zlp" localSheetId="0">'[1]wybrane dane finansowe 1'!#REF!</definedName>
    <definedName name="_vxmsih4zlp" localSheetId="2">'[1]wybrane dane finansowe 1'!#REF!</definedName>
    <definedName name="_vxmsih4zlp">'[1]wybrane dane finansowe 1'!#REF!</definedName>
    <definedName name="_vyj78x4y2m" localSheetId="1">'[1]wybrane dane finansowe 1'!#REF!</definedName>
    <definedName name="_vyj78x4y2m" localSheetId="0">'[1]wybrane dane finansowe 1'!#REF!</definedName>
    <definedName name="_vyj78x4y2m" localSheetId="2">'[1]wybrane dane finansowe 1'!#REF!</definedName>
    <definedName name="_vyj78x4y2m">'[1]wybrane dane finansowe 1'!#REF!</definedName>
    <definedName name="_vyjg2254jp" localSheetId="1">'[1]wybrane dane finansowe 1'!#REF!</definedName>
    <definedName name="_vyjg2254jp" localSheetId="0">'[1]wybrane dane finansowe 1'!#REF!</definedName>
    <definedName name="_vyjg2254jp" localSheetId="2">'[1]wybrane dane finansowe 1'!#REF!</definedName>
    <definedName name="_vyjg2254jp">'[1]wybrane dane finansowe 1'!#REF!</definedName>
    <definedName name="_vzwhvo54j1b" localSheetId="1">'[1]wybrane dane finansowe 1'!#REF!</definedName>
    <definedName name="_vzwhvo54j1b" localSheetId="0">'[1]wybrane dane finansowe 1'!#REF!</definedName>
    <definedName name="_vzwhvo54j1b" localSheetId="2">'[1]wybrane dane finansowe 1'!#REF!</definedName>
    <definedName name="_vzwhvo54j1b">'[1]wybrane dane finansowe 1'!#REF!</definedName>
    <definedName name="_w2rx5p4zle" localSheetId="1">'[1]wybrane dane finansowe 1'!#REF!</definedName>
    <definedName name="_w2rx5p4zle" localSheetId="0">'[1]wybrane dane finansowe 1'!#REF!</definedName>
    <definedName name="_w2rx5p4zle" localSheetId="2">'[1]wybrane dane finansowe 1'!#REF!</definedName>
    <definedName name="_w2rx5p4zle">'[1]wybrane dane finansowe 1'!#REF!</definedName>
    <definedName name="_w3bm8e4y2g" localSheetId="1">'[1]wybrane dane finansowe 1'!#REF!</definedName>
    <definedName name="_w3bm8e4y2g" localSheetId="0">'[1]wybrane dane finansowe 1'!#REF!</definedName>
    <definedName name="_w3bm8e4y2g" localSheetId="2">'[1]wybrane dane finansowe 1'!#REF!</definedName>
    <definedName name="_w3bm8e4y2g">'[1]wybrane dane finansowe 1'!#REF!</definedName>
    <definedName name="_w66lo451813" localSheetId="1">'[1]wybrane dane finansowe 1'!#REF!</definedName>
    <definedName name="_w66lo451813" localSheetId="0">'[1]wybrane dane finansowe 1'!#REF!</definedName>
    <definedName name="_w66lo451813" localSheetId="2">'[1]wybrane dane finansowe 1'!#REF!</definedName>
    <definedName name="_w66lo451813">'[1]wybrane dane finansowe 1'!#REF!</definedName>
    <definedName name="_w6toc54zl1m" localSheetId="1">'[1]wybrane dane finansowe 1'!#REF!</definedName>
    <definedName name="_w6toc54zl1m" localSheetId="0">'[1]wybrane dane finansowe 1'!#REF!</definedName>
    <definedName name="_w6toc54zl1m" localSheetId="2">'[1]wybrane dane finansowe 1'!#REF!</definedName>
    <definedName name="_w6toc54zl1m">'[1]wybrane dane finansowe 1'!#REF!</definedName>
    <definedName name="_w7s2k54zl15" localSheetId="1">'[1]wybrane dane finansowe 1'!#REF!</definedName>
    <definedName name="_w7s2k54zl15" localSheetId="0">'[1]wybrane dane finansowe 1'!#REF!</definedName>
    <definedName name="_w7s2k54zl15" localSheetId="2">'[1]wybrane dane finansowe 1'!#REF!</definedName>
    <definedName name="_w7s2k54zl15">'[1]wybrane dane finansowe 1'!#REF!</definedName>
    <definedName name="_wa58k551ph" localSheetId="1">'[1]wybrane dane finansowe 1'!#REF!</definedName>
    <definedName name="_wa58k551ph" localSheetId="0">'[1]wybrane dane finansowe 1'!#REF!</definedName>
    <definedName name="_wa58k551ph" localSheetId="2">'[1]wybrane dane finansowe 1'!#REF!</definedName>
    <definedName name="_wa58k551ph">'[1]wybrane dane finansowe 1'!#REF!</definedName>
    <definedName name="_wb68iw53qo" localSheetId="1">'[1]wybrane dane finansowe 1'!#REF!</definedName>
    <definedName name="_wb68iw53qo" localSheetId="0">'[1]wybrane dane finansowe 1'!#REF!</definedName>
    <definedName name="_wb68iw53qo" localSheetId="2">'[1]wybrane dane finansowe 1'!#REF!</definedName>
    <definedName name="_wb68iw53qo">'[1]wybrane dane finansowe 1'!#REF!</definedName>
    <definedName name="_wbk1">[0]!_wbk1</definedName>
    <definedName name="_wblgou4zlh" localSheetId="1">'[1]wybrane dane finansowe 1'!#REF!</definedName>
    <definedName name="_wblgou4zlh" localSheetId="0">'[1]wybrane dane finansowe 1'!#REF!</definedName>
    <definedName name="_wblgou4zlh" localSheetId="2">'[1]wybrane dane finansowe 1'!#REF!</definedName>
    <definedName name="_wblgou4zlh">'[1]wybrane dane finansowe 1'!#REF!</definedName>
    <definedName name="_wcmwew53q2f" localSheetId="1">'[1]wybrane dane finansowe 1'!#REF!</definedName>
    <definedName name="_wcmwew53q2f" localSheetId="0">'[1]wybrane dane finansowe 1'!#REF!</definedName>
    <definedName name="_wcmwew53q2f" localSheetId="2">'[1]wybrane dane finansowe 1'!#REF!</definedName>
    <definedName name="_wcmwew53q2f">'[1]wybrane dane finansowe 1'!#REF!</definedName>
    <definedName name="_wehtqn4y2o" localSheetId="1">'[1]wybrane dane finansowe 1'!#REF!</definedName>
    <definedName name="_wehtqn4y2o" localSheetId="0">'[1]wybrane dane finansowe 1'!#REF!</definedName>
    <definedName name="_wehtqn4y2o" localSheetId="2">'[1]wybrane dane finansowe 1'!#REF!</definedName>
    <definedName name="_wehtqn4y2o">'[1]wybrane dane finansowe 1'!#REF!</definedName>
    <definedName name="_whax7853q1x" localSheetId="1">'[1]wybrane dane finansowe 1'!#REF!</definedName>
    <definedName name="_whax7853q1x" localSheetId="0">'[1]wybrane dane finansowe 1'!#REF!</definedName>
    <definedName name="_whax7853q1x" localSheetId="2">'[1]wybrane dane finansowe 1'!#REF!</definedName>
    <definedName name="_whax7853q1x">'[1]wybrane dane finansowe 1'!#REF!</definedName>
    <definedName name="_whshyf5361c" localSheetId="1">'[1]wybrane dane finansowe 1'!#REF!</definedName>
    <definedName name="_whshyf5361c" localSheetId="0">'[1]wybrane dane finansowe 1'!#REF!</definedName>
    <definedName name="_whshyf5361c" localSheetId="2">'[1]wybrane dane finansowe 1'!#REF!</definedName>
    <definedName name="_whshyf5361c">'[1]wybrane dane finansowe 1'!#REF!</definedName>
    <definedName name="_wiyo1_5gu1beepk7m" localSheetId="1">'[1]wybrane dane finansowe 1'!#REF!</definedName>
    <definedName name="_wiyo1_5gu1beepk7m" localSheetId="0">'[1]wybrane dane finansowe 1'!#REF!</definedName>
    <definedName name="_wiyo1_5gu1beepk7m" localSheetId="2">'[1]wybrane dane finansowe 1'!#REF!</definedName>
    <definedName name="_wiyo1_5gu1beepk7m">'[1]wybrane dane finansowe 1'!#REF!</definedName>
    <definedName name="_wj37o4507e" localSheetId="1">'[1]wybrane dane finansowe 1'!#REF!</definedName>
    <definedName name="_wj37o4507e" localSheetId="0">'[1]wybrane dane finansowe 1'!#REF!</definedName>
    <definedName name="_wj37o4507e" localSheetId="2">'[1]wybrane dane finansowe 1'!#REF!</definedName>
    <definedName name="_wj37o4507e">'[1]wybrane dane finansowe 1'!#REF!</definedName>
    <definedName name="_wjncr45189" localSheetId="1">'[1]wybrane dane finansowe 1'!#REF!</definedName>
    <definedName name="_wjncr45189" localSheetId="0">'[1]wybrane dane finansowe 1'!#REF!</definedName>
    <definedName name="_wjncr45189" localSheetId="2">'[1]wybrane dane finansowe 1'!#REF!</definedName>
    <definedName name="_wjncr45189">'[1]wybrane dane finansowe 1'!#REF!</definedName>
    <definedName name="_wk1aq8536c" localSheetId="1">'[1]wybrane dane finansowe 1'!#REF!</definedName>
    <definedName name="_wk1aq8536c" localSheetId="0">'[1]wybrane dane finansowe 1'!#REF!</definedName>
    <definedName name="_wk1aq8536c" localSheetId="2">'[1]wybrane dane finansowe 1'!#REF!</definedName>
    <definedName name="_wk1aq8536c">'[1]wybrane dane finansowe 1'!#REF!</definedName>
    <definedName name="_wm1ynv50m2p" localSheetId="1">'[1]wybrane dane finansowe 1'!#REF!</definedName>
    <definedName name="_wm1ynv50m2p" localSheetId="0">'[1]wybrane dane finansowe 1'!#REF!</definedName>
    <definedName name="_wm1ynv50m2p" localSheetId="2">'[1]wybrane dane finansowe 1'!#REF!</definedName>
    <definedName name="_wm1ynv50m2p">'[1]wybrane dane finansowe 1'!#REF!</definedName>
    <definedName name="_wo0lva4zl1b" localSheetId="1">'[1]wybrane dane finansowe 1'!#REF!</definedName>
    <definedName name="_wo0lva4zl1b" localSheetId="0">'[1]wybrane dane finansowe 1'!#REF!</definedName>
    <definedName name="_wo0lva4zl1b" localSheetId="2">'[1]wybrane dane finansowe 1'!#REF!</definedName>
    <definedName name="_wo0lva4zl1b">'[1]wybrane dane finansowe 1'!#REF!</definedName>
    <definedName name="_wo0qlv50m1w" localSheetId="1">'[1]wybrane dane finansowe 1'!#REF!</definedName>
    <definedName name="_wo0qlv50m1w" localSheetId="0">'[1]wybrane dane finansowe 1'!#REF!</definedName>
    <definedName name="_wo0qlv50m1w" localSheetId="2">'[1]wybrane dane finansowe 1'!#REF!</definedName>
    <definedName name="_wo0qlv50m1w">'[1]wybrane dane finansowe 1'!#REF!</definedName>
    <definedName name="_wtugt453q21" localSheetId="1">'[1]wybrane dane finansowe 1'!#REF!</definedName>
    <definedName name="_wtugt453q21" localSheetId="0">'[1]wybrane dane finansowe 1'!#REF!</definedName>
    <definedName name="_wtugt453q21" localSheetId="2">'[1]wybrane dane finansowe 1'!#REF!</definedName>
    <definedName name="_wtugt453q21">'[1]wybrane dane finansowe 1'!#REF!</definedName>
    <definedName name="_wue53n4zlf" localSheetId="1">'[1]wybrane dane finansowe 1'!#REF!</definedName>
    <definedName name="_wue53n4zlf" localSheetId="0">'[1]wybrane dane finansowe 1'!#REF!</definedName>
    <definedName name="_wue53n4zlf" localSheetId="2">'[1]wybrane dane finansowe 1'!#REF!</definedName>
    <definedName name="_wue53n4zlf">'[1]wybrane dane finansowe 1'!#REF!</definedName>
    <definedName name="_wxi57a4y21p" localSheetId="1">'[1]wybrane dane finansowe 1'!#REF!</definedName>
    <definedName name="_wxi57a4y21p" localSheetId="0">'[1]wybrane dane finansowe 1'!#REF!</definedName>
    <definedName name="_wxi57a4y21p" localSheetId="2">'[1]wybrane dane finansowe 1'!#REF!</definedName>
    <definedName name="_wxi57a4y21p">'[1]wybrane dane finansowe 1'!#REF!</definedName>
    <definedName name="_wy1y4353q2w" localSheetId="1">'[1]wybrane dane finansowe 1'!#REF!</definedName>
    <definedName name="_wy1y4353q2w" localSheetId="0">'[1]wybrane dane finansowe 1'!#REF!</definedName>
    <definedName name="_wy1y4353q2w" localSheetId="2">'[1]wybrane dane finansowe 1'!#REF!</definedName>
    <definedName name="_wy1y4353q2w">'[1]wybrane dane finansowe 1'!#REF!</definedName>
    <definedName name="_x358wq536v" localSheetId="1">'[1]wybrane dane finansowe 1'!#REF!</definedName>
    <definedName name="_x358wq536v" localSheetId="0">'[1]wybrane dane finansowe 1'!#REF!</definedName>
    <definedName name="_x358wq536v" localSheetId="2">'[1]wybrane dane finansowe 1'!#REF!</definedName>
    <definedName name="_x358wq536v">'[1]wybrane dane finansowe 1'!#REF!</definedName>
    <definedName name="_x5jje04y227" localSheetId="1">'[1]wybrane dane finansowe 1'!#REF!</definedName>
    <definedName name="_x5jje04y227" localSheetId="0">'[1]wybrane dane finansowe 1'!#REF!</definedName>
    <definedName name="_x5jje04y227" localSheetId="2">'[1]wybrane dane finansowe 1'!#REF!</definedName>
    <definedName name="_x5jje04y227">'[1]wybrane dane finansowe 1'!#REF!</definedName>
    <definedName name="_x7c9j64zlz" localSheetId="1">'[1]wybrane dane finansowe 1'!#REF!</definedName>
    <definedName name="_x7c9j64zlz" localSheetId="0">'[1]wybrane dane finansowe 1'!#REF!</definedName>
    <definedName name="_x7c9j64zlz" localSheetId="2">'[1]wybrane dane finansowe 1'!#REF!</definedName>
    <definedName name="_x7c9j64zlz">'[1]wybrane dane finansowe 1'!#REF!</definedName>
    <definedName name="_x94mzu507g" localSheetId="1">'[1]wybrane dane finansowe 1'!#REF!</definedName>
    <definedName name="_x94mzu507g" localSheetId="0">'[1]wybrane dane finansowe 1'!#REF!</definedName>
    <definedName name="_x94mzu507g" localSheetId="2">'[1]wybrane dane finansowe 1'!#REF!</definedName>
    <definedName name="_x94mzu507g">'[1]wybrane dane finansowe 1'!#REF!</definedName>
    <definedName name="_xekgfw51pg" localSheetId="1">'[1]wybrane dane finansowe 1'!#REF!</definedName>
    <definedName name="_xekgfw51pg" localSheetId="0">'[1]wybrane dane finansowe 1'!#REF!</definedName>
    <definedName name="_xekgfw51pg" localSheetId="2">'[1]wybrane dane finansowe 1'!#REF!</definedName>
    <definedName name="_xekgfw51pg">'[1]wybrane dane finansowe 1'!#REF!</definedName>
    <definedName name="_xg66cg4y230" localSheetId="1">'[1]wybrane dane finansowe 1'!#REF!</definedName>
    <definedName name="_xg66cg4y230" localSheetId="0">'[1]wybrane dane finansowe 1'!#REF!</definedName>
    <definedName name="_xg66cg4y230" localSheetId="2">'[1]wybrane dane finansowe 1'!#REF!</definedName>
    <definedName name="_xg66cg4y230">'[1]wybrane dane finansowe 1'!#REF!</definedName>
    <definedName name="_xgwiyf53q2h" localSheetId="1">'[1]wybrane dane finansowe 1'!#REF!</definedName>
    <definedName name="_xgwiyf53q2h" localSheetId="0">'[1]wybrane dane finansowe 1'!#REF!</definedName>
    <definedName name="_xgwiyf53q2h" localSheetId="2">'[1]wybrane dane finansowe 1'!#REF!</definedName>
    <definedName name="_xgwiyf53q2h">'[1]wybrane dane finansowe 1'!#REF!</definedName>
    <definedName name="_ximb7a4zl1r" localSheetId="1">'[1]wybrane dane finansowe 1'!#REF!</definedName>
    <definedName name="_ximb7a4zl1r" localSheetId="0">'[1]wybrane dane finansowe 1'!#REF!</definedName>
    <definedName name="_ximb7a4zl1r" localSheetId="2">'[1]wybrane dane finansowe 1'!#REF!</definedName>
    <definedName name="_ximb7a4zl1r">'[1]wybrane dane finansowe 1'!#REF!</definedName>
    <definedName name="_xkdq9354j17" localSheetId="1">'[1]wybrane dane finansowe 1'!#REF!</definedName>
    <definedName name="_xkdq9354j17" localSheetId="0">'[1]wybrane dane finansowe 1'!#REF!</definedName>
    <definedName name="_xkdq9354j17" localSheetId="2">'[1]wybrane dane finansowe 1'!#REF!</definedName>
    <definedName name="_xkdq9354j17">'[1]wybrane dane finansowe 1'!#REF!</definedName>
    <definedName name="_xkuhqi5182g" localSheetId="1">'[1]wybrane dane finansowe 1'!#REF!</definedName>
    <definedName name="_xkuhqi5182g" localSheetId="0">'[1]wybrane dane finansowe 1'!#REF!</definedName>
    <definedName name="_xkuhqi5182g" localSheetId="2">'[1]wybrane dane finansowe 1'!#REF!</definedName>
    <definedName name="_xkuhqi5182g">'[1]wybrane dane finansowe 1'!#REF!</definedName>
    <definedName name="_xndxwd53q2k" localSheetId="1">'[1]wybrane dane finansowe 1'!#REF!</definedName>
    <definedName name="_xndxwd53q2k" localSheetId="0">'[1]wybrane dane finansowe 1'!#REF!</definedName>
    <definedName name="_xndxwd53q2k" localSheetId="2">'[1]wybrane dane finansowe 1'!#REF!</definedName>
    <definedName name="_xndxwd53q2k">'[1]wybrane dane finansowe 1'!#REF!</definedName>
    <definedName name="_xqfgrb4y22q" localSheetId="1">'[1]wybrane dane finansowe 1'!#REF!</definedName>
    <definedName name="_xqfgrb4y22q" localSheetId="0">'[1]wybrane dane finansowe 1'!#REF!</definedName>
    <definedName name="_xqfgrb4y22q" localSheetId="2">'[1]wybrane dane finansowe 1'!#REF!</definedName>
    <definedName name="_xqfgrb4y22q">'[1]wybrane dane finansowe 1'!#REF!</definedName>
    <definedName name="_xszrhk507j" localSheetId="1">'[1]wybrane dane finansowe 1'!#REF!</definedName>
    <definedName name="_xszrhk507j" localSheetId="0">'[1]wybrane dane finansowe 1'!#REF!</definedName>
    <definedName name="_xszrhk507j" localSheetId="2">'[1]wybrane dane finansowe 1'!#REF!</definedName>
    <definedName name="_xszrhk507j">'[1]wybrane dane finansowe 1'!#REF!</definedName>
    <definedName name="_xyfxwr50m2l" localSheetId="1">'[1]wybrane dane finansowe 1'!#REF!</definedName>
    <definedName name="_xyfxwr50m2l" localSheetId="0">'[1]wybrane dane finansowe 1'!#REF!</definedName>
    <definedName name="_xyfxwr50m2l" localSheetId="2">'[1]wybrane dane finansowe 1'!#REF!</definedName>
    <definedName name="_xyfxwr50m2l">'[1]wybrane dane finansowe 1'!#REF!</definedName>
    <definedName name="_xzkpfs50me" localSheetId="1">'[1]wybrane dane finansowe 1'!#REF!</definedName>
    <definedName name="_xzkpfs50me" localSheetId="0">'[1]wybrane dane finansowe 1'!#REF!</definedName>
    <definedName name="_xzkpfs50me" localSheetId="2">'[1]wybrane dane finansowe 1'!#REF!</definedName>
    <definedName name="_xzkpfs50me">'[1]wybrane dane finansowe 1'!#REF!</definedName>
    <definedName name="_xzsytz54j1c" localSheetId="1">'[1]wybrane dane finansowe 1'!#REF!</definedName>
    <definedName name="_xzsytz54j1c" localSheetId="0">'[1]wybrane dane finansowe 1'!#REF!</definedName>
    <definedName name="_xzsytz54j1c" localSheetId="2">'[1]wybrane dane finansowe 1'!#REF!</definedName>
    <definedName name="_xzsytz54j1c">'[1]wybrane dane finansowe 1'!#REF!</definedName>
    <definedName name="_y12bx550m2f" localSheetId="1">'[1]wybrane dane finansowe 1'!#REF!</definedName>
    <definedName name="_y12bx550m2f" localSheetId="0">'[1]wybrane dane finansowe 1'!#REF!</definedName>
    <definedName name="_y12bx550m2f" localSheetId="2">'[1]wybrane dane finansowe 1'!#REF!</definedName>
    <definedName name="_y12bx550m2f">'[1]wybrane dane finansowe 1'!#REF!</definedName>
    <definedName name="_y3nhc151826" localSheetId="1">'[1]wybrane dane finansowe 1'!#REF!</definedName>
    <definedName name="_y3nhc151826" localSheetId="0">'[1]wybrane dane finansowe 1'!#REF!</definedName>
    <definedName name="_y3nhc151826" localSheetId="2">'[1]wybrane dane finansowe 1'!#REF!</definedName>
    <definedName name="_y3nhc151826">'[1]wybrane dane finansowe 1'!#REF!</definedName>
    <definedName name="_y60wct507z" localSheetId="1">'[1]wybrane dane finansowe 1'!#REF!</definedName>
    <definedName name="_y60wct507z" localSheetId="0">'[1]wybrane dane finansowe 1'!#REF!</definedName>
    <definedName name="_y60wct507z" localSheetId="2">'[1]wybrane dane finansowe 1'!#REF!</definedName>
    <definedName name="_y60wct507z">'[1]wybrane dane finansowe 1'!#REF!</definedName>
    <definedName name="_y91e0353q1y" localSheetId="1">'[1]wybrane dane finansowe 1'!#REF!</definedName>
    <definedName name="_y91e0353q1y" localSheetId="0">'[1]wybrane dane finansowe 1'!#REF!</definedName>
    <definedName name="_y91e0353q1y" localSheetId="2">'[1]wybrane dane finansowe 1'!#REF!</definedName>
    <definedName name="_y91e0353q1y">'[1]wybrane dane finansowe 1'!#REF!</definedName>
    <definedName name="_y9guvu54ju" localSheetId="1">'[1]wybrane dane finansowe 1'!#REF!</definedName>
    <definedName name="_y9guvu54ju" localSheetId="0">'[1]wybrane dane finansowe 1'!#REF!</definedName>
    <definedName name="_y9guvu54ju" localSheetId="2">'[1]wybrane dane finansowe 1'!#REF!</definedName>
    <definedName name="_y9guvu54ju">'[1]wybrane dane finansowe 1'!#REF!</definedName>
    <definedName name="_y9wkj950m2a" localSheetId="1">'[1]wybrane dane finansowe 1'!#REF!</definedName>
    <definedName name="_y9wkj950m2a" localSheetId="0">'[1]wybrane dane finansowe 1'!#REF!</definedName>
    <definedName name="_y9wkj950m2a" localSheetId="2">'[1]wybrane dane finansowe 1'!#REF!</definedName>
    <definedName name="_y9wkj950m2a">'[1]wybrane dane finansowe 1'!#REF!</definedName>
    <definedName name="_ygxxpd53q24" localSheetId="1">'[1]wybrane dane finansowe 1'!#REF!</definedName>
    <definedName name="_ygxxpd53q24" localSheetId="0">'[1]wybrane dane finansowe 1'!#REF!</definedName>
    <definedName name="_ygxxpd53q24" localSheetId="2">'[1]wybrane dane finansowe 1'!#REF!</definedName>
    <definedName name="_ygxxpd53q24">'[1]wybrane dane finansowe 1'!#REF!</definedName>
    <definedName name="_ygzciu50mr" localSheetId="1">'[1]wybrane dane finansowe 1'!#REF!</definedName>
    <definedName name="_ygzciu50mr" localSheetId="0">'[1]wybrane dane finansowe 1'!#REF!</definedName>
    <definedName name="_ygzciu50mr" localSheetId="2">'[1]wybrane dane finansowe 1'!#REF!</definedName>
    <definedName name="_ygzciu50mr">'[1]wybrane dane finansowe 1'!#REF!</definedName>
    <definedName name="_yhlxey507o" localSheetId="1">'[1]wybrane dane finansowe 1'!#REF!</definedName>
    <definedName name="_yhlxey507o" localSheetId="0">'[1]wybrane dane finansowe 1'!#REF!</definedName>
    <definedName name="_yhlxey507o" localSheetId="2">'[1]wybrane dane finansowe 1'!#REF!</definedName>
    <definedName name="_yhlxey507o">'[1]wybrane dane finansowe 1'!#REF!</definedName>
    <definedName name="_yi9fmu518y" localSheetId="1">'[1]wybrane dane finansowe 1'!#REF!</definedName>
    <definedName name="_yi9fmu518y" localSheetId="0">'[1]wybrane dane finansowe 1'!#REF!</definedName>
    <definedName name="_yi9fmu518y" localSheetId="2">'[1]wybrane dane finansowe 1'!#REF!</definedName>
    <definedName name="_yi9fmu518y">'[1]wybrane dane finansowe 1'!#REF!</definedName>
    <definedName name="_yiutlz5361h" localSheetId="1">'[1]wybrane dane finansowe 1'!#REF!</definedName>
    <definedName name="_yiutlz5361h" localSheetId="0">'[1]wybrane dane finansowe 1'!#REF!</definedName>
    <definedName name="_yiutlz5361h" localSheetId="2">'[1]wybrane dane finansowe 1'!#REF!</definedName>
    <definedName name="_yiutlz5361h">'[1]wybrane dane finansowe 1'!#REF!</definedName>
    <definedName name="_yl2nzw4y2t" localSheetId="1">'[1]wybrane dane finansowe 1'!#REF!</definedName>
    <definedName name="_yl2nzw4y2t" localSheetId="0">'[1]wybrane dane finansowe 1'!#REF!</definedName>
    <definedName name="_yl2nzw4y2t" localSheetId="2">'[1]wybrane dane finansowe 1'!#REF!</definedName>
    <definedName name="_yl2nzw4y2t">'[1]wybrane dane finansowe 1'!#REF!</definedName>
    <definedName name="_yldvrl53q2c" localSheetId="1">'[1]wybrane dane finansowe 1'!#REF!</definedName>
    <definedName name="_yldvrl53q2c" localSheetId="0">'[1]wybrane dane finansowe 1'!#REF!</definedName>
    <definedName name="_yldvrl53q2c" localSheetId="2">'[1]wybrane dane finansowe 1'!#REF!</definedName>
    <definedName name="_yldvrl53q2c">'[1]wybrane dane finansowe 1'!#REF!</definedName>
    <definedName name="_ylgebs50m18" localSheetId="1">'[1]wybrane dane finansowe 1'!#REF!</definedName>
    <definedName name="_ylgebs50m18" localSheetId="0">'[1]wybrane dane finansowe 1'!#REF!</definedName>
    <definedName name="_ylgebs50m18" localSheetId="2">'[1]wybrane dane finansowe 1'!#REF!</definedName>
    <definedName name="_ylgebs50m18">'[1]wybrane dane finansowe 1'!#REF!</definedName>
    <definedName name="_yqcnbk4y2l" localSheetId="1">'[1]wybrane dane finansowe 1'!#REF!</definedName>
    <definedName name="_yqcnbk4y2l" localSheetId="0">'[1]wybrane dane finansowe 1'!#REF!</definedName>
    <definedName name="_yqcnbk4y2l" localSheetId="2">'[1]wybrane dane finansowe 1'!#REF!</definedName>
    <definedName name="_yqcnbk4y2l">'[1]wybrane dane finansowe 1'!#REF!</definedName>
    <definedName name="_yqxjiu518h" localSheetId="1">'[1]wybrane dane finansowe 1'!#REF!</definedName>
    <definedName name="_yqxjiu518h" localSheetId="0">'[1]wybrane dane finansowe 1'!#REF!</definedName>
    <definedName name="_yqxjiu518h" localSheetId="2">'[1]wybrane dane finansowe 1'!#REF!</definedName>
    <definedName name="_yqxjiu518h">'[1]wybrane dane finansowe 1'!#REF!</definedName>
    <definedName name="_ysi9rs4zlc" localSheetId="1">'[1]wybrane dane finansowe 1'!#REF!</definedName>
    <definedName name="_ysi9rs4zlc" localSheetId="0">'[1]wybrane dane finansowe 1'!#REF!</definedName>
    <definedName name="_ysi9rs4zlc" localSheetId="2">'[1]wybrane dane finansowe 1'!#REF!</definedName>
    <definedName name="_ysi9rs4zlc">'[1]wybrane dane finansowe 1'!#REF!</definedName>
    <definedName name="_ytomox5181d" localSheetId="1">'[1]wybrane dane finansowe 1'!#REF!</definedName>
    <definedName name="_ytomox5181d" localSheetId="0">'[1]wybrane dane finansowe 1'!#REF!</definedName>
    <definedName name="_ytomox5181d" localSheetId="2">'[1]wybrane dane finansowe 1'!#REF!</definedName>
    <definedName name="_ytomox5181d">'[1]wybrane dane finansowe 1'!#REF!</definedName>
    <definedName name="_yux8344y22o" localSheetId="1">'[1]wybrane dane finansowe 1'!#REF!</definedName>
    <definedName name="_yux8344y22o" localSheetId="0">'[1]wybrane dane finansowe 1'!#REF!</definedName>
    <definedName name="_yux8344y22o" localSheetId="2">'[1]wybrane dane finansowe 1'!#REF!</definedName>
    <definedName name="_yux8344y22o">'[1]wybrane dane finansowe 1'!#REF!</definedName>
    <definedName name="_yvwd955181z" localSheetId="1">'[1]wybrane dane finansowe 1'!#REF!</definedName>
    <definedName name="_yvwd955181z" localSheetId="0">'[1]wybrane dane finansowe 1'!#REF!</definedName>
    <definedName name="_yvwd955181z" localSheetId="2">'[1]wybrane dane finansowe 1'!#REF!</definedName>
    <definedName name="_yvwd955181z">'[1]wybrane dane finansowe 1'!#REF!</definedName>
    <definedName name="_yz9tz65071a" localSheetId="1">'[1]wybrane dane finansowe 1'!#REF!</definedName>
    <definedName name="_yz9tz65071a" localSheetId="0">'[1]wybrane dane finansowe 1'!#REF!</definedName>
    <definedName name="_yz9tz65071a" localSheetId="2">'[1]wybrane dane finansowe 1'!#REF!</definedName>
    <definedName name="_yz9tz65071a">'[1]wybrane dane finansowe 1'!#REF!</definedName>
    <definedName name="_z01hig536t" localSheetId="1">'[1]wybrane dane finansowe 1'!#REF!</definedName>
    <definedName name="_z01hig536t" localSheetId="0">'[1]wybrane dane finansowe 1'!#REF!</definedName>
    <definedName name="_z01hig536t" localSheetId="2">'[1]wybrane dane finansowe 1'!#REF!</definedName>
    <definedName name="_z01hig536t">'[1]wybrane dane finansowe 1'!#REF!</definedName>
    <definedName name="_z4pqex54je" localSheetId="1">'[1]wybrane dane finansowe 1'!#REF!</definedName>
    <definedName name="_z4pqex54je" localSheetId="0">'[1]wybrane dane finansowe 1'!#REF!</definedName>
    <definedName name="_z4pqex54je" localSheetId="2">'[1]wybrane dane finansowe 1'!#REF!</definedName>
    <definedName name="_z4pqex54je">'[1]wybrane dane finansowe 1'!#REF!</definedName>
    <definedName name="_z5yvp450m1l" localSheetId="1">'[1]wybrane dane finansowe 1'!#REF!</definedName>
    <definedName name="_z5yvp450m1l" localSheetId="0">'[1]wybrane dane finansowe 1'!#REF!</definedName>
    <definedName name="_z5yvp450m1l" localSheetId="2">'[1]wybrane dane finansowe 1'!#REF!</definedName>
    <definedName name="_z5yvp450m1l">'[1]wybrane dane finansowe 1'!#REF!</definedName>
    <definedName name="_z9v9s14ysd" localSheetId="1">'[1]wybrane dane finansowe 1'!#REF!</definedName>
    <definedName name="_z9v9s14ysd" localSheetId="0">'[1]wybrane dane finansowe 1'!#REF!</definedName>
    <definedName name="_z9v9s14ysd" localSheetId="2">'[1]wybrane dane finansowe 1'!#REF!</definedName>
    <definedName name="_z9v9s14ysd">'[1]wybrane dane finansowe 1'!#REF!</definedName>
    <definedName name="_zbwtkk50m2m" localSheetId="1">'[1]wybrane dane finansowe 1'!#REF!</definedName>
    <definedName name="_zbwtkk50m2m" localSheetId="0">'[1]wybrane dane finansowe 1'!#REF!</definedName>
    <definedName name="_zbwtkk50m2m" localSheetId="2">'[1]wybrane dane finansowe 1'!#REF!</definedName>
    <definedName name="_zbwtkk50m2m">'[1]wybrane dane finansowe 1'!#REF!</definedName>
    <definedName name="_zd9xdr51820" localSheetId="1">'[1]wybrane dane finansowe 1'!#REF!</definedName>
    <definedName name="_zd9xdr51820" localSheetId="0">'[1]wybrane dane finansowe 1'!#REF!</definedName>
    <definedName name="_zd9xdr51820" localSheetId="2">'[1]wybrane dane finansowe 1'!#REF!</definedName>
    <definedName name="_zd9xdr51820">'[1]wybrane dane finansowe 1'!#REF!</definedName>
    <definedName name="_zde6464y21t" localSheetId="1">'[1]wybrane dane finansowe 1'!#REF!</definedName>
    <definedName name="_zde6464y21t" localSheetId="0">'[1]wybrane dane finansowe 1'!#REF!</definedName>
    <definedName name="_zde6464y21t" localSheetId="2">'[1]wybrane dane finansowe 1'!#REF!</definedName>
    <definedName name="_zde6464y21t">'[1]wybrane dane finansowe 1'!#REF!</definedName>
    <definedName name="_zkqv055071t" localSheetId="1">'[1]wybrane dane finansowe 1'!#REF!</definedName>
    <definedName name="_zkqv055071t" localSheetId="0">'[1]wybrane dane finansowe 1'!#REF!</definedName>
    <definedName name="_zkqv055071t" localSheetId="2">'[1]wybrane dane finansowe 1'!#REF!</definedName>
    <definedName name="_zkqv055071t">'[1]wybrane dane finansowe 1'!#REF!</definedName>
    <definedName name="_zmujun51pm" localSheetId="1">'[1]wybrane dane finansowe 1'!#REF!</definedName>
    <definedName name="_zmujun51pm" localSheetId="0">'[1]wybrane dane finansowe 1'!#REF!</definedName>
    <definedName name="_zmujun51pm" localSheetId="2">'[1]wybrane dane finansowe 1'!#REF!</definedName>
    <definedName name="_zmujun51pm">'[1]wybrane dane finansowe 1'!#REF!</definedName>
    <definedName name="_zpmhyn53q29" localSheetId="1">'[1]wybrane dane finansowe 1'!#REF!</definedName>
    <definedName name="_zpmhyn53q29" localSheetId="0">'[1]wybrane dane finansowe 1'!#REF!</definedName>
    <definedName name="_zpmhyn53q29" localSheetId="2">'[1]wybrane dane finansowe 1'!#REF!</definedName>
    <definedName name="_zpmhyn53q29">'[1]wybrane dane finansowe 1'!#REF!</definedName>
    <definedName name="_zprkvi54j1g" localSheetId="1">'[1]wybrane dane finansowe 1'!#REF!</definedName>
    <definedName name="_zprkvi54j1g" localSheetId="0">'[1]wybrane dane finansowe 1'!#REF!</definedName>
    <definedName name="_zprkvi54j1g" localSheetId="2">'[1]wybrane dane finansowe 1'!#REF!</definedName>
    <definedName name="_zprkvi54j1g">'[1]wybrane dane finansowe 1'!#REF!</definedName>
    <definedName name="_zqu7tj54jj" localSheetId="1">'[1]wybrane dane finansowe 1'!#REF!</definedName>
    <definedName name="_zqu7tj54jj" localSheetId="0">'[1]wybrane dane finansowe 1'!#REF!</definedName>
    <definedName name="_zqu7tj54jj" localSheetId="2">'[1]wybrane dane finansowe 1'!#REF!</definedName>
    <definedName name="_zqu7tj54jj">'[1]wybrane dane finansowe 1'!#REF!</definedName>
    <definedName name="_zrogjp536l" localSheetId="1">'[1]wybrane dane finansowe 1'!#REF!</definedName>
    <definedName name="_zrogjp536l" localSheetId="0">'[1]wybrane dane finansowe 1'!#REF!</definedName>
    <definedName name="_zrogjp536l" localSheetId="2">'[1]wybrane dane finansowe 1'!#REF!</definedName>
    <definedName name="_zrogjp536l">'[1]wybrane dane finansowe 1'!#REF!</definedName>
    <definedName name="_zt49hv4y226" localSheetId="1">'[1]wybrane dane finansowe 1'!#REF!</definedName>
    <definedName name="_zt49hv4y226" localSheetId="0">'[1]wybrane dane finansowe 1'!#REF!</definedName>
    <definedName name="_zt49hv4y226" localSheetId="2">'[1]wybrane dane finansowe 1'!#REF!</definedName>
    <definedName name="_zt49hv4y226">'[1]wybrane dane finansowe 1'!#REF!</definedName>
    <definedName name="_zvccjk4y21j" localSheetId="1">'[1]wybrane dane finansowe 1'!#REF!</definedName>
    <definedName name="_zvccjk4y21j" localSheetId="0">'[1]wybrane dane finansowe 1'!#REF!</definedName>
    <definedName name="_zvccjk4y21j" localSheetId="2">'[1]wybrane dane finansowe 1'!#REF!</definedName>
    <definedName name="_zvccjk4y21j">'[1]wybrane dane finansowe 1'!#REF!</definedName>
    <definedName name="_zwr61r50m1z" localSheetId="1">'[1]wybrane dane finansowe 1'!#REF!</definedName>
    <definedName name="_zwr61r50m1z" localSheetId="0">'[1]wybrane dane finansowe 1'!#REF!</definedName>
    <definedName name="_zwr61r50m1z" localSheetId="2">'[1]wybrane dane finansowe 1'!#REF!</definedName>
    <definedName name="_zwr61r50m1z">'[1]wybrane dane finansowe 1'!#REF!</definedName>
    <definedName name="_zy8m6050m2q" localSheetId="1">'[1]wybrane dane finansowe 1'!#REF!</definedName>
    <definedName name="_zy8m6050m2q" localSheetId="0">'[1]wybrane dane finansowe 1'!#REF!</definedName>
    <definedName name="_zy8m6050m2q" localSheetId="2">'[1]wybrane dane finansowe 1'!#REF!</definedName>
    <definedName name="_zy8m6050m2q">'[1]wybrane dane finansowe 1'!#REF!</definedName>
    <definedName name="a" localSheetId="1" hidden="1">{"'BZ SA P&amp;l (fORECAST)'!$A$1:$BR$26"}</definedName>
    <definedName name="a" localSheetId="2" hidden="1">{"'BZ SA P&amp;l (fORECAST)'!$A$1:$BR$26"}</definedName>
    <definedName name="a" hidden="1">{"'BZ SA P&amp;l (fORECAST)'!$A$1:$BR$26"}</definedName>
    <definedName name="aa" localSheetId="1">'Bilans'!aa</definedName>
    <definedName name="aa" localSheetId="2">'Wynik_z_tyt_prowizji'!aa</definedName>
    <definedName name="aa">[0]!aa</definedName>
    <definedName name="aaa" localSheetId="2" hidden="1">#N/A</definedName>
    <definedName name="aaa" hidden="1">#N/A</definedName>
    <definedName name="aqa" localSheetId="1">'Bilans'!aqa</definedName>
    <definedName name="aqa" localSheetId="2">'Wynik_z_tyt_prowizji'!aqa</definedName>
    <definedName name="aqa">[0]!aqa</definedName>
    <definedName name="b" localSheetId="1" hidden="1">{"'BZ SA P&amp;l (fORECAST)'!$A$1:$BR$26"}</definedName>
    <definedName name="b" localSheetId="2" hidden="1">{"'BZ SA P&amp;l (fORECAST)'!$A$1:$BR$26"}</definedName>
    <definedName name="b" hidden="1">{"'BZ SA P&amp;l (fORECAST)'!$A$1:$BR$26"}</definedName>
    <definedName name="bb" localSheetId="1">'Bilans'!bb</definedName>
    <definedName name="bb" localSheetId="2">'Wynik_z_tyt_prowizji'!bb</definedName>
    <definedName name="bb">[0]!bb</definedName>
    <definedName name="bbb" localSheetId="1">'Bilans'!bbb</definedName>
    <definedName name="bbb" localSheetId="2">'Wynik_z_tyt_prowizji'!bbb</definedName>
    <definedName name="bbb">[0]!bbb</definedName>
    <definedName name="bbbb" localSheetId="1">'Bilans'!bbbb</definedName>
    <definedName name="bbbb" localSheetId="2">'Wynik_z_tyt_prowizji'!bbbb</definedName>
    <definedName name="bbbb">[0]!bbbb</definedName>
    <definedName name="bbbbb" localSheetId="1">'Bilans'!bbbbb</definedName>
    <definedName name="bbbbb" localSheetId="2">'Wynik_z_tyt_prowizji'!bbbbb</definedName>
    <definedName name="bbbbb">[0]!bbbbb</definedName>
    <definedName name="Bilans_AIB" localSheetId="2">#REF!</definedName>
    <definedName name="Bilans_AIB">#REF!</definedName>
    <definedName name="Bilans_KPWiG">'[2]lista'!$H$2:$H$18</definedName>
    <definedName name="Bilans_zarzadcza">'[2]lista'!$F$2:$F$19</definedName>
    <definedName name="Branza" localSheetId="2">#REF!</definedName>
    <definedName name="Branza">#REF!</definedName>
    <definedName name="broker" localSheetId="1">'Bilans'!broker</definedName>
    <definedName name="broker" localSheetId="0">'Rachunek_wyników'!broker</definedName>
    <definedName name="broker" localSheetId="2">'Wynik_z_tyt_prowizji'!broker</definedName>
    <definedName name="broker">[0]!broker</definedName>
    <definedName name="BS_2" localSheetId="1">'Bilans'!$A$2:$L$38</definedName>
    <definedName name="BS_2" localSheetId="2">#REF!</definedName>
    <definedName name="BS_2">#REF!</definedName>
    <definedName name="BS_Bank" localSheetId="1">#REF!</definedName>
    <definedName name="BS_Bank" localSheetId="2">#REF!</definedName>
    <definedName name="BS_Bank">#REF!</definedName>
    <definedName name="BS001_podm._powiąz." localSheetId="2">#REF!</definedName>
    <definedName name="BS001_podm._powiąz.">#REF!</definedName>
    <definedName name="bzwbk" localSheetId="1">'Bilans'!bzwbk</definedName>
    <definedName name="bzwbk" localSheetId="2">'Wynik_z_tyt_prowizji'!bzwbk</definedName>
    <definedName name="bzwbk">[0]!bzwbk</definedName>
    <definedName name="ccc" localSheetId="1">'Bilans'!ccc</definedName>
    <definedName name="ccc" localSheetId="2">'Wynik_z_tyt_prowizji'!ccc</definedName>
    <definedName name="ccc">[0]!ccc</definedName>
    <definedName name="cccc" localSheetId="1" hidden="1">{"'BZ SA P&amp;l (fORECAST)'!$A$1:$BR$26"}</definedName>
    <definedName name="cccc" localSheetId="2" hidden="1">{"'BZ SA P&amp;l (fORECAST)'!$A$1:$BR$26"}</definedName>
    <definedName name="cccc" hidden="1">{"'BZ SA P&amp;l (fORECAST)'!$A$1:$BR$26"}</definedName>
    <definedName name="ccccc" localSheetId="1" hidden="1">{"'BZ SA P&amp;l (fORECAST)'!$A$1:$BR$26"}</definedName>
    <definedName name="ccccc" localSheetId="2" hidden="1">{"'BZ SA P&amp;l (fORECAST)'!$A$1:$BR$26"}</definedName>
    <definedName name="ccccc" hidden="1">{"'BZ SA P&amp;l (fORECAST)'!$A$1:$BR$26"}</definedName>
    <definedName name="CF_7" localSheetId="2">#REF!</definedName>
    <definedName name="CF_7">#REF!</definedName>
    <definedName name="CHARAKTER_POWIĄZANIA" localSheetId="2">#REF!</definedName>
    <definedName name="CHARAKTER_POWIĄZANIA">#REF!</definedName>
    <definedName name="CZERWIEC___JUNE__1999" localSheetId="2">#REF!</definedName>
    <definedName name="CZERWIEC___JUNE__1999">#REF!</definedName>
    <definedName name="ddcddd" localSheetId="1">'[3]wybrane dane finansowe 1'!#REF!</definedName>
    <definedName name="ddcddd" localSheetId="0">'[3]wybrane dane finansowe 1'!#REF!</definedName>
    <definedName name="ddcddd" localSheetId="2">'[3]wybrane dane finansowe 1'!#REF!</definedName>
    <definedName name="ddcddd">'[3]wybrane dane finansowe 1'!#REF!</definedName>
    <definedName name="dddd" localSheetId="1">'Bilans'!dddd</definedName>
    <definedName name="dddd" localSheetId="2">'Wynik_z_tyt_prowizji'!dddd</definedName>
    <definedName name="dddd">[0]!dddd</definedName>
    <definedName name="ddddd" localSheetId="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ddddd" localSheetId="2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ddddd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eee" localSheetId="1">'Bilans'!eeee</definedName>
    <definedName name="eeee" localSheetId="2">'Wynik_z_tyt_prowizji'!eeee</definedName>
    <definedName name="eeee">[0]!eeee</definedName>
    <definedName name="eeeee" localSheetId="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eeee" localSheetId="2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eeee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la" localSheetId="1">#REF!</definedName>
    <definedName name="ela" localSheetId="0">#REF!</definedName>
    <definedName name="ela" localSheetId="2">#REF!</definedName>
    <definedName name="ela">#REF!</definedName>
    <definedName name="ff" localSheetId="1" hidden="1">'Bilans'!ff</definedName>
    <definedName name="ff" localSheetId="2" hidden="1">'Wynik_z_tyt_prowizji'!ff</definedName>
    <definedName name="ff" hidden="1">[0]!ff</definedName>
    <definedName name="fff" localSheetId="1">'Bilans'!fff</definedName>
    <definedName name="fff" localSheetId="2">'Wynik_z_tyt_prowizji'!fff</definedName>
    <definedName name="fff">[0]!fff</definedName>
    <definedName name="ffff" localSheetId="1">'Bilans'!ffff</definedName>
    <definedName name="ffff" localSheetId="2">'Wynik_z_tyt_prowizji'!ffff</definedName>
    <definedName name="ffff">[0]!ffff</definedName>
    <definedName name="fffff" localSheetId="1">'Bilans'!fffff</definedName>
    <definedName name="fffff" localSheetId="2">'Wynik_z_tyt_prowizji'!fffff</definedName>
    <definedName name="fffff">[0]!fffff</definedName>
    <definedName name="ffffff" localSheetId="1">'Bilans'!ffffff</definedName>
    <definedName name="ffffff" localSheetId="2">'Wynik_z_tyt_prowizji'!ffffff</definedName>
    <definedName name="ffffff">[0]!ffffff</definedName>
    <definedName name="gg" localSheetId="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g" localSheetId="2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g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gg" localSheetId="1">'Bilans'!ggg</definedName>
    <definedName name="ggg" localSheetId="2">'Wynik_z_tyt_prowizji'!ggg</definedName>
    <definedName name="ggg">[0]!ggg</definedName>
    <definedName name="gggg" localSheetId="1">'Bilans'!gggg</definedName>
    <definedName name="gggg" localSheetId="2">'Wynik_z_tyt_prowizji'!gggg</definedName>
    <definedName name="gggg">[0]!gggg</definedName>
    <definedName name="ggggg" localSheetId="1">'Bilans'!ggggg</definedName>
    <definedName name="ggggg" localSheetId="2">'Wynik_z_tyt_prowizji'!ggggg</definedName>
    <definedName name="ggggg">[0]!ggggg</definedName>
    <definedName name="Grading" localSheetId="2">#REF!</definedName>
    <definedName name="Grading">#REF!</definedName>
    <definedName name="gty" localSheetId="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ty" localSheetId="2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ty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" localSheetId="1">'Bilans'!hh</definedName>
    <definedName name="hh" localSheetId="2">'Wynik_z_tyt_prowizji'!hh</definedName>
    <definedName name="hh">[0]!hh</definedName>
    <definedName name="hhh" localSheetId="1" hidden="1">{"'BZ SA P&amp;l (fORECAST)'!$A$1:$BR$26"}</definedName>
    <definedName name="hhh" localSheetId="2" hidden="1">{"'BZ SA P&amp;l (fORECAST)'!$A$1:$BR$26"}</definedName>
    <definedName name="hhh" hidden="1">{"'BZ SA P&amp;l (fORECAST)'!$A$1:$BR$26"}</definedName>
    <definedName name="hhhh" localSheetId="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hh" localSheetId="2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hh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hhh" localSheetId="1">'Bilans'!hhhhh</definedName>
    <definedName name="hhhhh" localSheetId="2">'Wynik_z_tyt_prowizji'!hhhhh</definedName>
    <definedName name="hhhhh">[0]!hhhhh</definedName>
    <definedName name="HTML_CodePage" hidden="1">1250</definedName>
    <definedName name="HTML_Control" localSheetId="1" hidden="1">{"'BZ SA P&amp;l (fORECAST)'!$A$1:$BR$26"}</definedName>
    <definedName name="HTML_Control" localSheetId="2" hidden="1">{"'BZ SA P&amp;l (fORECAST)'!$A$1:$BR$26"}</definedName>
    <definedName name="HTML_Control" hidden="1">{"'BZ SA P&amp;l (fORECAST)'!$A$1:$BR$26"}</definedName>
    <definedName name="HTML_Description" hidden="1">""</definedName>
    <definedName name="HTML_Email" hidden="1">"db.wp@bz.pl"</definedName>
    <definedName name="HTML_Header" hidden="1">"BZ SA P&amp;l (FORECAST)"</definedName>
    <definedName name="HTML_LastUpdate" hidden="1">"00-04-25"</definedName>
    <definedName name="HTML_LineAfter" hidden="1">TRUE</definedName>
    <definedName name="HTML_LineBefore" hidden="1">TRUE</definedName>
    <definedName name="HTML_Name" hidden="1">"Departament Budżetu i Kontrolingu"</definedName>
    <definedName name="HTML_OBDlg2" hidden="1">TRUE</definedName>
    <definedName name="HTML_OBDlg4" hidden="1">TRUE</definedName>
    <definedName name="HTML_OS" hidden="1">0</definedName>
    <definedName name="HTML_PathFile" hidden="1">"D:\prognoza 2000\strona z prognozą.htm"</definedName>
    <definedName name="HTML_Title" hidden="1">"Prognoza realizacji budzetu 2000 BZ publikacja"</definedName>
    <definedName name="HZ_indeks" localSheetId="1" hidden="1">{"Bilans płatniczy narastająco",#N/A,TRUE,"Bilans płatniczy narastająco"}</definedName>
    <definedName name="HZ_indeks" localSheetId="2" hidden="1">{"Bilans płatniczy narastająco",#N/A,TRUE,"Bilans płatniczy narastająco"}</definedName>
    <definedName name="HZ_indeks" hidden="1">{"Bilans płatniczy narastająco",#N/A,TRUE,"Bilans płatniczy narastająco"}</definedName>
    <definedName name="ID" localSheetId="1">#REF!</definedName>
    <definedName name="ID" localSheetId="2">#REF!</definedName>
    <definedName name="ID">#REF!</definedName>
    <definedName name="ID_XBRL" localSheetId="1">#REF!</definedName>
    <definedName name="ID_XBRL" localSheetId="2">#REF!</definedName>
    <definedName name="ID_XBRL">#REF!</definedName>
    <definedName name="iiiiiiiiiiiiiiiiiiiiiiiiiiiiiiiiiiiiiiiiiiiiiiiiiiiiiiiiiiiiiiiiiiiiiiii" localSheetId="1">'[3]wybrane dane finansowe 1'!#REF!</definedName>
    <definedName name="iiiiiiiiiiiiiiiiiiiiiiiiiiiiiiiiiiiiiiiiiiiiiiiiiiiiiiiiiiiiiiiiiiiiiiii" localSheetId="0">'[3]wybrane dane finansowe 1'!#REF!</definedName>
    <definedName name="iiiiiiiiiiiiiiiiiiiiiiiiiiiiiiiiiiiiiiiiiiiiiiiiiiiiiiiiiiiiiiiiiiiiiiii" localSheetId="2">'[3]wybrane dane finansowe 1'!#REF!</definedName>
    <definedName name="iiiiiiiiiiiiiiiiiiiiiiiiiiiiiiiiiiiiiiiiiiiiiiiiiiiiiiiiiiiiiiiiiiiiiiii">'[3]wybrane dane finansowe 1'!#REF!</definedName>
    <definedName name="IV_2" localSheetId="1">#REF!</definedName>
    <definedName name="IV_2">#REF!</definedName>
    <definedName name="jednostka_raportująca">'[4]lista'!$B$2:$B$3</definedName>
    <definedName name="JI" localSheetId="1" hidden="1">{"'BZ SA P&amp;l (fORECAST)'!$A$1:$BR$26"}</definedName>
    <definedName name="JI" localSheetId="2" hidden="1">{"'BZ SA P&amp;l (fORECAST)'!$A$1:$BR$26"}</definedName>
    <definedName name="JI" hidden="1">{"'BZ SA P&amp;l (fORECAST)'!$A$1:$BR$26"}</definedName>
    <definedName name="jjj" localSheetId="1" hidden="1">{"'BZ SA P&amp;l (fORECAST)'!$A$1:$BR$26"}</definedName>
    <definedName name="jjj" localSheetId="2" hidden="1">{"'BZ SA P&amp;l (fORECAST)'!$A$1:$BR$26"}</definedName>
    <definedName name="jjj" hidden="1">{"'BZ SA P&amp;l (fORECAST)'!$A$1:$BR$26"}</definedName>
    <definedName name="jjjj" localSheetId="1" hidden="1">{"'BZ SA P&amp;l (fORECAST)'!$A$1:$BR$26"}</definedName>
    <definedName name="jjjj" localSheetId="2" hidden="1">{"'BZ SA P&amp;l (fORECAST)'!$A$1:$BR$26"}</definedName>
    <definedName name="jjjj" hidden="1">{"'BZ SA P&amp;l (fORECAST)'!$A$1:$BR$26"}</definedName>
    <definedName name="jjjjjj" localSheetId="1" hidden="1">{"'BZ SA P&amp;l (fORECAST)'!$A$1:$BR$26"}</definedName>
    <definedName name="jjjjjj" localSheetId="2" hidden="1">{"'BZ SA P&amp;l (fORECAST)'!$A$1:$BR$26"}</definedName>
    <definedName name="jjjjjj" hidden="1">{"'BZ SA P&amp;l (fORECAST)'!$A$1:$BR$26"}</definedName>
    <definedName name="jjjjjjj" localSheetId="1" hidden="1">{"'BZ SA P&amp;l (fORECAST)'!$A$1:$BR$26"}</definedName>
    <definedName name="jjjjjjj" localSheetId="2" hidden="1">{"'BZ SA P&amp;l (fORECAST)'!$A$1:$BR$26"}</definedName>
    <definedName name="jjjjjjj" hidden="1">{"'BZ SA P&amp;l (fORECAST)'!$A$1:$BR$26"}</definedName>
    <definedName name="jkhgjhj" localSheetId="1" hidden="1">{"'BZ SA P&amp;l (fORECAST)'!$A$1:$BR$26"}</definedName>
    <definedName name="jkhgjhj" localSheetId="2" hidden="1">{"'BZ SA P&amp;l (fORECAST)'!$A$1:$BR$26"}</definedName>
    <definedName name="jkhgjhj" hidden="1">{"'BZ SA P&amp;l (fORECAST)'!$A$1:$BR$26"}</definedName>
    <definedName name="jkhjkhjk" localSheetId="1" hidden="1">{"'BZ SA P&amp;l (fORECAST)'!$A$1:$BR$26"}</definedName>
    <definedName name="jkhjkhjk" localSheetId="2" hidden="1">{"'BZ SA P&amp;l (fORECAST)'!$A$1:$BR$26"}</definedName>
    <definedName name="jkhjkhjk" hidden="1">{"'BZ SA P&amp;l (fORECAST)'!$A$1:$BR$26"}</definedName>
    <definedName name="jkm" localSheetId="1" hidden="1">{"'BZ SA P&amp;l (fORECAST)'!$A$1:$BR$26"}</definedName>
    <definedName name="jkm" localSheetId="2" hidden="1">{"'BZ SA P&amp;l (fORECAST)'!$A$1:$BR$26"}</definedName>
    <definedName name="jkm" hidden="1">{"'BZ SA P&amp;l (fORECAST)'!$A$1:$BR$26"}</definedName>
    <definedName name="K_11" localSheetId="1">#REF!</definedName>
    <definedName name="K_11" localSheetId="2">#REF!</definedName>
    <definedName name="K_11">#REF!</definedName>
    <definedName name="K_11_1" localSheetId="1">#REF!</definedName>
    <definedName name="K_11_1" localSheetId="2">#REF!</definedName>
    <definedName name="K_11_1">#REF!</definedName>
    <definedName name="K_11_2" localSheetId="2">#REF!</definedName>
    <definedName name="K_11_2">#REF!</definedName>
    <definedName name="K_310305" localSheetId="1">#REF!</definedName>
    <definedName name="K_310305" localSheetId="2">#REF!</definedName>
    <definedName name="K_310305">#REF!</definedName>
    <definedName name="K_310306" localSheetId="1">#REF!</definedName>
    <definedName name="K_310306" localSheetId="2">#REF!</definedName>
    <definedName name="K_310306">#REF!</definedName>
    <definedName name="K_311204" localSheetId="1">#REF!</definedName>
    <definedName name="K_311204" localSheetId="2">#REF!</definedName>
    <definedName name="K_311204">#REF!</definedName>
    <definedName name="K_311205" localSheetId="1">#REF!</definedName>
    <definedName name="K_311205" localSheetId="2">#REF!</definedName>
    <definedName name="K_311205">#REF!</definedName>
    <definedName name="K_PF" localSheetId="1">'[5]Kapitały'!#REF!</definedName>
    <definedName name="K_PF" localSheetId="0">'[5]Kapitały'!#REF!</definedName>
    <definedName name="K_PF" localSheetId="2">'[5]Kapitały'!#REF!</definedName>
    <definedName name="K_PF">'[5]Kapitały'!#REF!</definedName>
    <definedName name="KL_WSK_ROK" localSheetId="2">#REF!</definedName>
    <definedName name="KL_WSK_ROK">#REF!</definedName>
    <definedName name="Kontrpartne">'[6]lista'!$B$2:$B$20</definedName>
    <definedName name="Kontrpartner">'[2]lista'!$B$2:$B$212</definedName>
    <definedName name="KS_300905" localSheetId="1">#REF!</definedName>
    <definedName name="KS_300905" localSheetId="2">#REF!</definedName>
    <definedName name="KS_300905">#REF!</definedName>
    <definedName name="KS_30092005" localSheetId="1">#REF!</definedName>
    <definedName name="KS_30092005" localSheetId="2">#REF!</definedName>
    <definedName name="KS_30092005">#REF!</definedName>
    <definedName name="KS_310305" localSheetId="2">#REF!</definedName>
    <definedName name="KS_310305">#REF!</definedName>
    <definedName name="KS_310306" localSheetId="2">#REF!</definedName>
    <definedName name="KS_310306">#REF!</definedName>
    <definedName name="KS_311204" localSheetId="1">#REF!</definedName>
    <definedName name="KS_311204" localSheetId="2">#REF!</definedName>
    <definedName name="KS_311204">#REF!</definedName>
    <definedName name="KS_311205" localSheetId="2">#REF!</definedName>
    <definedName name="KS_311205">#REF!</definedName>
    <definedName name="KW_MB2004" localSheetId="1">#REF!</definedName>
    <definedName name="KW_MB2004" localSheetId="2">#REF!</definedName>
    <definedName name="KW_MB2004">#REF!</definedName>
    <definedName name="kwiecień_bez_FIAT" localSheetId="1">'Bilans'!kwiecień_bez_FIAT</definedName>
    <definedName name="kwiecień_bez_FIAT" localSheetId="2">'Wynik_z_tyt_prowizji'!kwiecień_bez_FIAT</definedName>
    <definedName name="kwiecień_bez_FIAT">[0]!kwiecień_bez_FIAT</definedName>
    <definedName name="Link" localSheetId="1">#REF!</definedName>
    <definedName name="Link" localSheetId="2">#REF!</definedName>
    <definedName name="Link">#REF!</definedName>
    <definedName name="lip" localSheetId="1">'Bilans'!lip</definedName>
    <definedName name="lip" localSheetId="2">'Wynik_z_tyt_prowizji'!lip</definedName>
    <definedName name="lip">[0]!lip</definedName>
    <definedName name="ll">'[7]Noty bilans'!$A$49:$C$61</definedName>
    <definedName name="llll">'[7]Noty bilans'!$A$149:$C$180</definedName>
    <definedName name="mar" localSheetId="1" hidden="1">{"'BZ SA P&amp;l (fORECAST)'!$A$1:$BR$26"}</definedName>
    <definedName name="mar" localSheetId="2" hidden="1">{"'BZ SA P&amp;l (fORECAST)'!$A$1:$BR$26"}</definedName>
    <definedName name="mar" hidden="1">{"'BZ SA P&amp;l (fORECAST)'!$A$1:$BR$26"}</definedName>
    <definedName name="met_kon" localSheetId="2">#REF!</definedName>
    <definedName name="met_kon">#REF!</definedName>
    <definedName name="METODA_KONSOLIDACJI" localSheetId="2">#REF!</definedName>
    <definedName name="METODA_KONSOLIDACJI">#REF!</definedName>
    <definedName name="miesiące" localSheetId="2">#REF!</definedName>
    <definedName name="miesiące">#REF!</definedName>
    <definedName name="mist" localSheetId="1" hidden="1">{"'BZ SA P&amp;l (fORECAST)'!$A$1:$BR$26"}</definedName>
    <definedName name="mist" localSheetId="2" hidden="1">{"'BZ SA P&amp;l (fORECAST)'!$A$1:$BR$26"}</definedName>
    <definedName name="mist" hidden="1">{"'BZ SA P&amp;l (fORECAST)'!$A$1:$BR$26"}</definedName>
    <definedName name="mm" localSheetId="1">'Bilans'!mm</definedName>
    <definedName name="mm" localSheetId="2">'Wynik_z_tyt_prowizji'!mm</definedName>
    <definedName name="mm">[0]!mm</definedName>
    <definedName name="mmm" localSheetId="1">'Bilans'!mmm</definedName>
    <definedName name="mmm" localSheetId="2">'Wynik_z_tyt_prowizji'!mmm</definedName>
    <definedName name="mmm">[0]!mmm</definedName>
    <definedName name="mmmm" localSheetId="1">'Bilans'!mmmm</definedName>
    <definedName name="mmmm" localSheetId="2">'Wynik_z_tyt_prowizji'!mmmm</definedName>
    <definedName name="mmmm">[0]!mmmm</definedName>
    <definedName name="mmmmm" localSheetId="1">'Bilans'!mmmmm</definedName>
    <definedName name="mmmmm" localSheetId="2">'Wynik_z_tyt_prowizji'!mmmmm</definedName>
    <definedName name="mmmmm">[0]!mmmmm</definedName>
    <definedName name="month" localSheetId="2">#REF!</definedName>
    <definedName name="month">#REF!</definedName>
    <definedName name="motable" localSheetId="2">#REF!</definedName>
    <definedName name="motable">#REF!</definedName>
    <definedName name="Movements" localSheetId="2">#REF!</definedName>
    <definedName name="Movements">#REF!</definedName>
    <definedName name="NB_30a" localSheetId="1">'[5]Noty bilans'!#REF!</definedName>
    <definedName name="NB_30a" localSheetId="0">'[5]Noty bilans'!#REF!</definedName>
    <definedName name="NB_30a" localSheetId="2">'[5]Noty bilans'!#REF!</definedName>
    <definedName name="NB_30a">'[5]Noty bilans'!#REF!</definedName>
    <definedName name="NB_N19" localSheetId="1">'[7]Noty bilans'!#REF!</definedName>
    <definedName name="NB_N19" localSheetId="0">'[7]Noty bilans'!#REF!</definedName>
    <definedName name="NB_N19" localSheetId="2">'[7]Noty bilans'!#REF!</definedName>
    <definedName name="NB_N19">'[7]Noty bilans'!#REF!</definedName>
    <definedName name="NB_N31" localSheetId="1">'[5]Noty bilans'!#REF!</definedName>
    <definedName name="NB_N31" localSheetId="0">'[5]Noty bilans'!#REF!</definedName>
    <definedName name="NB_N31" localSheetId="2">'[5]Noty bilans'!#REF!</definedName>
    <definedName name="NB_N31">'[5]Noty bilans'!#REF!</definedName>
    <definedName name="NB_Wnip" localSheetId="1">'[5]Noty bilans 31,32,38,54'!#REF!</definedName>
    <definedName name="NB_Wnip" localSheetId="0">'[5]Noty bilans 31,32,38,54'!#REF!</definedName>
    <definedName name="NB_Wnip" localSheetId="2">'[5]Noty bilans 31,32,38,54'!#REF!</definedName>
    <definedName name="NB_Wnip">'[5]Noty bilans 31,32,38,54'!#REF!</definedName>
    <definedName name="NNB_23" localSheetId="1">'[7]Noty bilans 22,23,29'!#REF!</definedName>
    <definedName name="NNB_23" localSheetId="0">'[7]Noty bilans 22,23,29'!#REF!</definedName>
    <definedName name="NNB_23" localSheetId="2">'[7]Noty bilans 22,23,29'!#REF!</definedName>
    <definedName name="NNB_23">'[7]Noty bilans 22,23,29'!#REF!</definedName>
    <definedName name="nnnnn" localSheetId="1">'Bilans'!nnnnn</definedName>
    <definedName name="nnnnn" localSheetId="2">'Wynik_z_tyt_prowizji'!nnnnn</definedName>
    <definedName name="nnnnn">[0]!nnnnn</definedName>
    <definedName name="Nota_01_SBB_A" localSheetId="2">#REF!</definedName>
    <definedName name="Nota_01_SBB_A">#REF!</definedName>
    <definedName name="Nota_02_SBB_A" localSheetId="2">#REF!</definedName>
    <definedName name="Nota_02_SBB_A">#REF!</definedName>
    <definedName name="Nota_03_SBB_A" localSheetId="1">#REF!</definedName>
    <definedName name="Nota_03_SBB_A" localSheetId="0">#REF!</definedName>
    <definedName name="Nota_03_SBB_A" localSheetId="2">#REF!</definedName>
    <definedName name="Nota_03_SBB_A">#REF!</definedName>
    <definedName name="Nota_04_SBB_A" localSheetId="2">#REF!</definedName>
    <definedName name="Nota_04_SBB_A">#REF!</definedName>
    <definedName name="Nota_05_SBB_A" localSheetId="2">#REF!</definedName>
    <definedName name="Nota_05_SBB_A">#REF!</definedName>
    <definedName name="Nota_06_SBB_A" localSheetId="2">#REF!</definedName>
    <definedName name="Nota_06_SBB_A">#REF!</definedName>
    <definedName name="Nota_07_SBB_A" localSheetId="2">#REF!</definedName>
    <definedName name="Nota_07_SBB_A">#REF!</definedName>
    <definedName name="Nota_08_SBB_A" localSheetId="2">#REF!</definedName>
    <definedName name="Nota_08_SBB_A">#REF!</definedName>
    <definedName name="Nota_09_SBB_A" localSheetId="2">#REF!</definedName>
    <definedName name="Nota_09_SBB_A">#REF!</definedName>
    <definedName name="Nota_1_SBB_A" localSheetId="1">#REF!</definedName>
    <definedName name="Nota_1_SBB_A" localSheetId="0">#REF!</definedName>
    <definedName name="Nota_1_SBB_A" localSheetId="2">#REF!</definedName>
    <definedName name="Nota_1_SBB_A">#REF!</definedName>
    <definedName name="Nota_10_SBB_A" localSheetId="2">#REF!</definedName>
    <definedName name="Nota_10_SBB_A">#REF!</definedName>
    <definedName name="Nota_11_SBB_A" localSheetId="2">#REF!</definedName>
    <definedName name="Nota_11_SBB_A">#REF!</definedName>
    <definedName name="Nota_12_SBB_A" localSheetId="2">#REF!</definedName>
    <definedName name="Nota_12_SBB_A">#REF!</definedName>
    <definedName name="Nota_13_SBB_P" localSheetId="1">#REF!</definedName>
    <definedName name="Nota_13_SBB_P" localSheetId="0">#REF!</definedName>
    <definedName name="Nota_13_SBB_P" localSheetId="2">#REF!</definedName>
    <definedName name="Nota_13_SBB_P">#REF!</definedName>
    <definedName name="Nota_14_SBB_P" localSheetId="2">#REF!</definedName>
    <definedName name="Nota_14_SBB_P">#REF!</definedName>
    <definedName name="Nota_15_SBB_P" localSheetId="2">#REF!</definedName>
    <definedName name="Nota_15_SBB_P">#REF!</definedName>
    <definedName name="Nota_16_SBB_P" localSheetId="2">#REF!</definedName>
    <definedName name="Nota_16_SBB_P">#REF!</definedName>
    <definedName name="Nota_17_SBB_P" localSheetId="2">#REF!</definedName>
    <definedName name="Nota_17_SBB_P">#REF!</definedName>
    <definedName name="Nota_18_SBB_P" localSheetId="2">#REF!</definedName>
    <definedName name="Nota_18_SBB_P">#REF!</definedName>
    <definedName name="Nota_19_SBB_P" localSheetId="2">#REF!</definedName>
    <definedName name="Nota_19_SBB_P">#REF!</definedName>
    <definedName name="Nota_2_SBB_A" localSheetId="2">#REF!</definedName>
    <definedName name="Nota_2_SBB_A">#REF!</definedName>
    <definedName name="Nota_20_SBB_P" localSheetId="2">#REF!</definedName>
    <definedName name="Nota_20_SBB_P">#REF!</definedName>
    <definedName name="Nota_21_SBB_P" localSheetId="2">#REF!</definedName>
    <definedName name="Nota_21_SBB_P">#REF!</definedName>
    <definedName name="Nota_22_SBB_P" localSheetId="2">#REF!</definedName>
    <definedName name="Nota_22_SBB_P">#REF!</definedName>
    <definedName name="Nota_23_SBB_P" localSheetId="2">#REF!</definedName>
    <definedName name="Nota_23_SBB_P">#REF!</definedName>
    <definedName name="Nota_24_SBB_P" localSheetId="2">#REF!</definedName>
    <definedName name="Nota_24_SBB_P">#REF!</definedName>
    <definedName name="Nota_25" localSheetId="2">#REF!</definedName>
    <definedName name="Nota_25">#REF!</definedName>
    <definedName name="Nota_26_SBB_PP" localSheetId="2">#REF!</definedName>
    <definedName name="Nota_26_SBB_PP">#REF!</definedName>
    <definedName name="Nota_27_SRZiS" localSheetId="2">#REF!</definedName>
    <definedName name="Nota_27_SRZiS">#REF!</definedName>
    <definedName name="Nota_27_SRZiSB" localSheetId="2">#REF!</definedName>
    <definedName name="Nota_27_SRZiSB">#REF!</definedName>
    <definedName name="Nota_28_SRZiS" localSheetId="2">#REF!</definedName>
    <definedName name="Nota_28_SRZiS">#REF!</definedName>
    <definedName name="Nota_28_SRZiSB" localSheetId="2">#REF!</definedName>
    <definedName name="Nota_28_SRZiSB">#REF!</definedName>
    <definedName name="Nota_29_SRZiSB" localSheetId="2">#REF!</definedName>
    <definedName name="Nota_29_SRZiSB">#REF!</definedName>
    <definedName name="Nota_3_SBB_A" localSheetId="2">#REF!</definedName>
    <definedName name="Nota_3_SBB_A">#REF!</definedName>
    <definedName name="Nota_30_SRZiSB" localSheetId="2">#REF!</definedName>
    <definedName name="Nota_30_SRZiSB">#REF!</definedName>
    <definedName name="Nota_31_SRZiSB" localSheetId="2">#REF!</definedName>
    <definedName name="Nota_31_SRZiSB">#REF!</definedName>
    <definedName name="Nota_32_SRZiSB" localSheetId="2">#REF!</definedName>
    <definedName name="Nota_32_SRZiSB">#REF!</definedName>
    <definedName name="Nota_33_SRZiSB" localSheetId="2">#REF!</definedName>
    <definedName name="Nota_33_SRZiSB">#REF!</definedName>
    <definedName name="Nota_34_SRZiSB" localSheetId="2">#REF!</definedName>
    <definedName name="Nota_34_SRZiSB">#REF!</definedName>
    <definedName name="Nota_35_SRZiSB" localSheetId="2">#REF!</definedName>
    <definedName name="Nota_35_SRZiSB">#REF!</definedName>
    <definedName name="Nota_36_SRZiSB" localSheetId="2">#REF!</definedName>
    <definedName name="Nota_36_SRZiSB">#REF!</definedName>
    <definedName name="Nota_37_SRZiSB" localSheetId="2">#REF!</definedName>
    <definedName name="Nota_37_SRZiSB">#REF!</definedName>
    <definedName name="Nota_38_SRZiSB" localSheetId="2">#REF!</definedName>
    <definedName name="Nota_38_SRZiSB">#REF!</definedName>
    <definedName name="Nota_39_SRZiSB" localSheetId="2">#REF!</definedName>
    <definedName name="Nota_39_SRZiSB">#REF!</definedName>
    <definedName name="Nota_4_SBB_A" localSheetId="2">#REF!</definedName>
    <definedName name="Nota_4_SBB_A">#REF!</definedName>
    <definedName name="Nota_40_SRZiSB" localSheetId="2">#REF!</definedName>
    <definedName name="Nota_40_SRZiSB">#REF!</definedName>
    <definedName name="Nota_41_SRZiSB" localSheetId="2">#REF!</definedName>
    <definedName name="Nota_41_SRZiSB">#REF!</definedName>
    <definedName name="Nota_5_SBB_A" localSheetId="2">#REF!</definedName>
    <definedName name="Nota_5_SBB_A">#REF!</definedName>
    <definedName name="Nota_6_SBB_A" localSheetId="2">#REF!</definedName>
    <definedName name="Nota_6_SBB_A">#REF!</definedName>
    <definedName name="Nota_7_SBB_A" localSheetId="2">#REF!</definedName>
    <definedName name="Nota_7_SBB_A">#REF!</definedName>
    <definedName name="Nota_8_SBB_A" localSheetId="2">#REF!</definedName>
    <definedName name="Nota_8_SBB_A">#REF!</definedName>
    <definedName name="Noty_do_SRPPB" localSheetId="2">#REF!</definedName>
    <definedName name="Noty_do_SRPPB">#REF!</definedName>
    <definedName name="NR_N10" localSheetId="1">'[5]Noty rachunek'!#REF!</definedName>
    <definedName name="NR_N10" localSheetId="0">'[5]Noty rachunek'!#REF!</definedName>
    <definedName name="NR_N10" localSheetId="2">'[5]Noty rachunek'!#REF!</definedName>
    <definedName name="NR_N10">'[5]Noty rachunek'!#REF!</definedName>
    <definedName name="NR_N4" localSheetId="1">'[8]Noty rachunek'!#REF!</definedName>
    <definedName name="NR_N4" localSheetId="0">'[8]Noty rachunek'!#REF!</definedName>
    <definedName name="NR_N4" localSheetId="2">'[8]Noty rachunek'!#REF!</definedName>
    <definedName name="NR_N4">'[8]Noty rachunek'!#REF!</definedName>
    <definedName name="NR_N5" localSheetId="1">'[8]Noty rachunek'!#REF!</definedName>
    <definedName name="NR_N5" localSheetId="0">'[8]Noty rachunek'!#REF!</definedName>
    <definedName name="NR_N5" localSheetId="2">'[8]Noty rachunek'!#REF!</definedName>
    <definedName name="NR_N5">'[8]Noty rachunek'!#REF!</definedName>
    <definedName name="Obszar_wydruku_MI" localSheetId="2">#REF!</definedName>
    <definedName name="Obszar_wydruku_MI">#REF!</definedName>
    <definedName name="Oddział">'[9]lista'!$B$2:$B$188</definedName>
    <definedName name="oddziały_i_spółki">'[10]lista'!$E$2:$E$209</definedName>
    <definedName name="oo">'[7]Noty bilans'!$A$209:$D$216</definedName>
    <definedName name="PKD" localSheetId="2">#REF!</definedName>
    <definedName name="PKD">#REF!</definedName>
    <definedName name="PL_3" localSheetId="2">#REF!</definedName>
    <definedName name="PL_3">#REF!</definedName>
    <definedName name="PL_9" localSheetId="2">#REF!</definedName>
    <definedName name="PL_9">#REF!</definedName>
    <definedName name="PL3QS" localSheetId="2">#REF!</definedName>
    <definedName name="PL3QS">#REF!</definedName>
    <definedName name="POI" localSheetId="1">'Bilans'!POI</definedName>
    <definedName name="POI" localSheetId="2">'Wynik_z_tyt_prowizji'!POI</definedName>
    <definedName name="POI">[0]!POI</definedName>
    <definedName name="POKILO" localSheetId="1" hidden="1">{"'BZ SA P&amp;l (fORECAST)'!$A$1:$BR$26"}</definedName>
    <definedName name="POKILO" localSheetId="2" hidden="1">{"'BZ SA P&amp;l (fORECAST)'!$A$1:$BR$26"}</definedName>
    <definedName name="POKILO" hidden="1">{"'BZ SA P&amp;l (fORECAST)'!$A$1:$BR$26"}</definedName>
    <definedName name="pooi" localSheetId="1">'[3]wybrane dane finansowe 1'!#REF!</definedName>
    <definedName name="pooi" localSheetId="0">'[3]wybrane dane finansowe 1'!#REF!</definedName>
    <definedName name="pooi" localSheetId="2">'[3]wybrane dane finansowe 1'!#REF!</definedName>
    <definedName name="pooi">'[3]wybrane dane finansowe 1'!#REF!</definedName>
    <definedName name="portfel_bp">#REF!</definedName>
    <definedName name="powiazanie" localSheetId="2">#REF!</definedName>
    <definedName name="powiazanie">#REF!</definedName>
    <definedName name="Pozycje_bilans_wg_KPWiG">'[4]lista'!$C$2:$C$18</definedName>
    <definedName name="Pozycje_RZiS_wg_KPWiG">'[9]lista'!$D$2:$D$6</definedName>
    <definedName name="ppkl" localSheetId="1">'[3]wybrane dane finansowe 1'!#REF!</definedName>
    <definedName name="ppkl" localSheetId="0">'[3]wybrane dane finansowe 1'!#REF!</definedName>
    <definedName name="ppkl" localSheetId="2">'[3]wybrane dane finansowe 1'!#REF!</definedName>
    <definedName name="ppkl">'[3]wybrane dane finansowe 1'!#REF!</definedName>
    <definedName name="PPP" localSheetId="1" hidden="1">{"'BZ SA P&amp;l (fORECAST)'!$A$1:$BR$26"}</definedName>
    <definedName name="PPP" localSheetId="2" hidden="1">{"'BZ SA P&amp;l (fORECAST)'!$A$1:$BR$26"}</definedName>
    <definedName name="PPP" hidden="1">{"'BZ SA P&amp;l (fORECAST)'!$A$1:$BR$26"}</definedName>
    <definedName name="qerde" localSheetId="1">'Bilans'!qerde</definedName>
    <definedName name="qerde" localSheetId="2">'Wynik_z_tyt_prowizji'!qerde</definedName>
    <definedName name="qerde">[0]!qerde</definedName>
    <definedName name="qq" localSheetId="1">'Bilans'!qq</definedName>
    <definedName name="qq" localSheetId="2">'Wynik_z_tyt_prowizji'!qq</definedName>
    <definedName name="qq">[0]!qq</definedName>
    <definedName name="rrrrrrrrrr" localSheetId="1">'[3]wybrane dane finansowe 1'!#REF!</definedName>
    <definedName name="rrrrrrrrrr" localSheetId="0">'[3]wybrane dane finansowe 1'!#REF!</definedName>
    <definedName name="rrrrrrrrrr" localSheetId="2">'[3]wybrane dane finansowe 1'!#REF!</definedName>
    <definedName name="rrrrrrrrrr">'[3]wybrane dane finansowe 1'!#REF!</definedName>
    <definedName name="RZiS_AIB" localSheetId="2">#REF!</definedName>
    <definedName name="RZiS_AIB">#REF!</definedName>
    <definedName name="RZiS_KPWiG">'[2]lista'!$E$2:$E$15</definedName>
    <definedName name="RZiS_zarzadcza">'[2]lista'!$C$2:$C$71</definedName>
    <definedName name="s" localSheetId="1">'Bilans'!s</definedName>
    <definedName name="s" localSheetId="2">'Wynik_z_tyt_prowizji'!s</definedName>
    <definedName name="s">[0]!s</definedName>
    <definedName name="saa" localSheetId="1">'Bilans'!saa</definedName>
    <definedName name="saa" localSheetId="2">'Wynik_z_tyt_prowizji'!saa</definedName>
    <definedName name="saa">[0]!saa</definedName>
    <definedName name="SBB_N_08_A" localSheetId="2">#REF!</definedName>
    <definedName name="SBB_N_08_A">#REF!</definedName>
    <definedName name="SBB_N_17_A" localSheetId="2">#REF!</definedName>
    <definedName name="SBB_N_17_A">#REF!</definedName>
    <definedName name="SBB_N_18_A" localSheetId="2">#REF!</definedName>
    <definedName name="SBB_N_18_A">#REF!</definedName>
    <definedName name="SBB_N_19_A" localSheetId="2">#REF!</definedName>
    <definedName name="SBB_N_19_A">#REF!</definedName>
    <definedName name="SBB_N_20_A" localSheetId="2">#REF!</definedName>
    <definedName name="SBB_N_20_A">#REF!</definedName>
    <definedName name="SBB_N_21_A" localSheetId="2">#REF!</definedName>
    <definedName name="SBB_N_21_A">#REF!</definedName>
    <definedName name="SBB_N_22_A" localSheetId="2">#REF!</definedName>
    <definedName name="SBB_N_22_A">#REF!</definedName>
    <definedName name="SBB_N_23_A" localSheetId="2">#REF!</definedName>
    <definedName name="SBB_N_23_A">#REF!</definedName>
    <definedName name="SBB_N_24_A" localSheetId="2">#REF!</definedName>
    <definedName name="SBB_N_24_A">#REF!</definedName>
    <definedName name="SBB_N_28_P" localSheetId="2">#REF!</definedName>
    <definedName name="SBB_N_28_P">#REF!</definedName>
    <definedName name="SBB_N_28_W1A" localSheetId="2">#REF!</definedName>
    <definedName name="SBB_N_28_W1A">#REF!</definedName>
    <definedName name="SBB_N_29_P" localSheetId="2">#REF!</definedName>
    <definedName name="SBB_N_29_P">#REF!</definedName>
    <definedName name="SBB_N_30_P" localSheetId="2">#REF!</definedName>
    <definedName name="SBB_N_30_P">#REF!</definedName>
    <definedName name="SBB_N_31_P" localSheetId="2">#REF!</definedName>
    <definedName name="SBB_N_31_P">#REF!</definedName>
    <definedName name="SBB_N_32_P" localSheetId="2">#REF!</definedName>
    <definedName name="SBB_N_32_P">#REF!</definedName>
    <definedName name="SBB_N_33_P" localSheetId="2">#REF!</definedName>
    <definedName name="SBB_N_33_P">#REF!</definedName>
    <definedName name="SBB_N_34_P" localSheetId="2">#REF!</definedName>
    <definedName name="SBB_N_34_P">#REF!</definedName>
    <definedName name="SBB_N_35_P" localSheetId="2">#REF!</definedName>
    <definedName name="SBB_N_35_P">#REF!</definedName>
    <definedName name="SBB_N_36_P" localSheetId="2">#REF!</definedName>
    <definedName name="SBB_N_36_P">#REF!</definedName>
    <definedName name="SBB_N_37_WW" localSheetId="2">#REF!</definedName>
    <definedName name="SBB_N_37_WW">#REF!</definedName>
    <definedName name="SBB_N_38_W1A" localSheetId="2">#REF!</definedName>
    <definedName name="SBB_N_38_W1A">#REF!</definedName>
    <definedName name="SBB_N_39_PP" localSheetId="2">#REF!</definedName>
    <definedName name="SBB_N_39_PP">#REF!</definedName>
    <definedName name="SBB_N10_A" localSheetId="2">#REF!</definedName>
    <definedName name="SBB_N10_A">#REF!</definedName>
    <definedName name="SBB_N1A" localSheetId="2">#REF!</definedName>
    <definedName name="SBB_N1A">#REF!</definedName>
    <definedName name="SBB_N2A" localSheetId="2">#REF!</definedName>
    <definedName name="SBB_N2A">#REF!</definedName>
    <definedName name="SBB_N3A" localSheetId="2">#REF!</definedName>
    <definedName name="SBB_N3A">#REF!</definedName>
    <definedName name="SBB_N4A" localSheetId="2">#REF!</definedName>
    <definedName name="SBB_N4A">#REF!</definedName>
    <definedName name="SBB_N5A" localSheetId="2">#REF!</definedName>
    <definedName name="SBB_N5A">#REF!</definedName>
    <definedName name="SBB_N6A" localSheetId="2">#REF!</definedName>
    <definedName name="SBB_N6A">#REF!</definedName>
    <definedName name="SBB_N7A" localSheetId="2">#REF!</definedName>
    <definedName name="SBB_N7A">#REF!</definedName>
    <definedName name="SBB_N8A" localSheetId="2">#REF!</definedName>
    <definedName name="SBB_N8A">#REF!</definedName>
    <definedName name="SEG_B_06" localSheetId="1">'[11]SEG 30-09-2007'!#REF!</definedName>
    <definedName name="SEG_B_06" localSheetId="0">'[11]SEG 30-09-2007'!#REF!</definedName>
    <definedName name="SEG_B_06" localSheetId="2">'[11]SEG 30-09-2007'!#REF!</definedName>
    <definedName name="SEG_B_06">'[11]SEG 30-09-2007'!#REF!</definedName>
    <definedName name="SEGM_0305" localSheetId="1">#REF!</definedName>
    <definedName name="SEGM_0305" localSheetId="2">#REF!</definedName>
    <definedName name="SEGM_0305">#REF!</definedName>
    <definedName name="SEGM_0306" localSheetId="1">#REF!</definedName>
    <definedName name="SEGM_0306" localSheetId="2">#REF!</definedName>
    <definedName name="SEGM_0306">#REF!</definedName>
    <definedName name="SEGM_1205" localSheetId="1">#REF!</definedName>
    <definedName name="SEGM_1205" localSheetId="2">#REF!</definedName>
    <definedName name="SEGM_1205">#REF!</definedName>
    <definedName name="Spółki">'[2]lista'!$A$2:$A$18</definedName>
    <definedName name="sprz" localSheetId="1" hidden="1">{"'BZ SA P&amp;l (fORECAST)'!$A$1:$BR$26"}</definedName>
    <definedName name="sprz" localSheetId="2" hidden="1">{"'BZ SA P&amp;l (fORECAST)'!$A$1:$BR$26"}</definedName>
    <definedName name="sprz" hidden="1">{"'BZ SA P&amp;l (fORECAST)'!$A$1:$BR$26"}</definedName>
    <definedName name="SRZiS" localSheetId="1">'[12]P&amp;L 3'!$A$3:$G$37,'[12]P&amp;L 3'!$H$3:$H$37</definedName>
    <definedName name="SRZiS">'[13]P&amp;L 3'!$A$3:$G$37,'[13]P&amp;L 3'!$H$3:$H$37</definedName>
    <definedName name="SRZiS_N_40" localSheetId="2">#REF!</definedName>
    <definedName name="SRZiS_N_40">#REF!</definedName>
    <definedName name="SRZiS_N_41" localSheetId="2">#REF!</definedName>
    <definedName name="SRZiS_N_41">#REF!</definedName>
    <definedName name="SRZiS_N_42" localSheetId="2">#REF!</definedName>
    <definedName name="SRZiS_N_42">#REF!</definedName>
    <definedName name="SRZiS_N_43" localSheetId="2">#REF!</definedName>
    <definedName name="SRZiS_N_43">#REF!</definedName>
    <definedName name="SRZiS_N_44" localSheetId="2">#REF!</definedName>
    <definedName name="SRZiS_N_44">#REF!</definedName>
    <definedName name="SRZiS_N_45" localSheetId="2">#REF!</definedName>
    <definedName name="SRZiS_N_45">#REF!</definedName>
    <definedName name="SRZiS_N_46" localSheetId="2">#REF!</definedName>
    <definedName name="SRZiS_N_46">#REF!</definedName>
    <definedName name="SRZiS_N_47" localSheetId="2">#REF!</definedName>
    <definedName name="SRZiS_N_47">#REF!</definedName>
    <definedName name="SRZiS_N_48" localSheetId="2">#REF!</definedName>
    <definedName name="SRZiS_N_48">#REF!</definedName>
    <definedName name="SRZiSB_N_44" localSheetId="2">#REF!</definedName>
    <definedName name="SRZiSB_N_44">#REF!</definedName>
    <definedName name="SRZiSB_N_45" localSheetId="2">#REF!</definedName>
    <definedName name="SRZiSB_N_45">#REF!</definedName>
    <definedName name="SRZiSB_N_46" localSheetId="2">#REF!</definedName>
    <definedName name="SRZiSB_N_46">#REF!</definedName>
    <definedName name="SRZiSB_N_47" localSheetId="2">#REF!</definedName>
    <definedName name="SRZiSB_N_47">#REF!</definedName>
    <definedName name="SRZiSB_N_48" localSheetId="2">#REF!</definedName>
    <definedName name="SRZiSB_N_48">#REF!</definedName>
    <definedName name="SRZiSB_N_49" localSheetId="2">#REF!</definedName>
    <definedName name="SRZiSB_N_49">#REF!</definedName>
    <definedName name="SRZiSB_N_50" localSheetId="2">#REF!</definedName>
    <definedName name="SRZiSB_N_50">#REF!</definedName>
    <definedName name="SRZiSB_N_51" localSheetId="2">#REF!</definedName>
    <definedName name="SRZiSB_N_51">#REF!</definedName>
    <definedName name="SRZiSB_N_52" localSheetId="2">#REF!</definedName>
    <definedName name="SRZiSB_N_52">#REF!</definedName>
    <definedName name="SRZiSB_N_53" localSheetId="2">#REF!</definedName>
    <definedName name="SRZiSB_N_53">#REF!</definedName>
    <definedName name="SRZiSB_N_54" localSheetId="2">#REF!</definedName>
    <definedName name="SRZiSB_N_54">#REF!</definedName>
    <definedName name="SRZiSB_N_55" localSheetId="2">#REF!</definedName>
    <definedName name="SRZiSB_N_55">#REF!</definedName>
    <definedName name="SRZiSB_N_56" localSheetId="2">#REF!</definedName>
    <definedName name="SRZiSB_N_56">#REF!</definedName>
    <definedName name="SRZiSB_N_57" localSheetId="2">#REF!</definedName>
    <definedName name="SRZiSB_N_57">#REF!</definedName>
    <definedName name="SRZiSB_N_58" localSheetId="2">#REF!</definedName>
    <definedName name="SRZiSB_N_58">#REF!</definedName>
    <definedName name="SRZiSB_N_59" localSheetId="2">#REF!</definedName>
    <definedName name="SRZiSB_N_59">#REF!</definedName>
    <definedName name="ss" localSheetId="1">'Bilans'!ss</definedName>
    <definedName name="ss" localSheetId="2">'Wynik_z_tyt_prowizji'!ss</definedName>
    <definedName name="ss">[0]!ss</definedName>
    <definedName name="sssss" localSheetId="1">'Bilans'!sssss</definedName>
    <definedName name="sssss" localSheetId="2">'Wynik_z_tyt_prowizji'!sssss</definedName>
    <definedName name="sssss">[0]!sssss</definedName>
    <definedName name="Summary" localSheetId="2">#REF!</definedName>
    <definedName name="Summary">#REF!</definedName>
    <definedName name="sy" localSheetId="1" hidden="1">{"'BZ SA P&amp;l (fORECAST)'!$A$1:$BR$26"}</definedName>
    <definedName name="sy" localSheetId="2" hidden="1">{"'BZ SA P&amp;l (fORECAST)'!$A$1:$BR$26"}</definedName>
    <definedName name="sy" hidden="1">{"'BZ SA P&amp;l (fORECAST)'!$A$1:$BR$26"}</definedName>
    <definedName name="sys" localSheetId="1" hidden="1">{"'BZ SA P&amp;l (fORECAST)'!$A$1:$BR$26"}</definedName>
    <definedName name="sys" localSheetId="2" hidden="1">{"'BZ SA P&amp;l (fORECAST)'!$A$1:$BR$26"}</definedName>
    <definedName name="sys" hidden="1">{"'BZ SA P&amp;l (fORECAST)'!$A$1:$BR$26"}</definedName>
    <definedName name="TOTAL" localSheetId="2">#REF!</definedName>
    <definedName name="TOTAL">#REF!</definedName>
    <definedName name="TW_koszty1204" localSheetId="1">#REF!</definedName>
    <definedName name="TW_koszty1204" localSheetId="2">#REF!</definedName>
    <definedName name="TW_koszty1204">#REF!</definedName>
    <definedName name="TW_koszty1205" localSheetId="1">#REF!</definedName>
    <definedName name="TW_koszty1205" localSheetId="2">#REF!</definedName>
    <definedName name="TW_koszty1205">#REF!</definedName>
    <definedName name="TW_nal0305" localSheetId="1">#REF!</definedName>
    <definedName name="TW_nal0305" localSheetId="2">#REF!</definedName>
    <definedName name="TW_nal0305">#REF!</definedName>
    <definedName name="TW_nal0306" localSheetId="1">#REF!</definedName>
    <definedName name="TW_nal0306" localSheetId="2">#REF!</definedName>
    <definedName name="TW_nal0306">#REF!</definedName>
    <definedName name="TW_nal1204" localSheetId="1">#REF!</definedName>
    <definedName name="TW_nal1204" localSheetId="2">#REF!</definedName>
    <definedName name="TW_nal1204">#REF!</definedName>
    <definedName name="TW_nal1205" localSheetId="1">#REF!</definedName>
    <definedName name="TW_nal1205" localSheetId="2">#REF!</definedName>
    <definedName name="TW_nal1205">#REF!</definedName>
    <definedName name="TW_nominaly" localSheetId="1">#REF!</definedName>
    <definedName name="TW_nominaly" localSheetId="2">#REF!</definedName>
    <definedName name="TW_nominaly">#REF!</definedName>
    <definedName name="TW_pozabil1205" localSheetId="1">'[11]TW-pozabilans'!#REF!</definedName>
    <definedName name="TW_pozabil1205" localSheetId="0">'[11]TW-pozabilans'!#REF!</definedName>
    <definedName name="TW_pozabil1205" localSheetId="2">'[11]TW-pozabilans'!#REF!</definedName>
    <definedName name="TW_pozabil1205">'[11]TW-pozabilans'!#REF!</definedName>
    <definedName name="TW_przych1204" localSheetId="1">#REF!</definedName>
    <definedName name="TW_przych1204" localSheetId="2">#REF!</definedName>
    <definedName name="TW_przych1204">#REF!</definedName>
    <definedName name="TW_przychody1205" localSheetId="1">#REF!</definedName>
    <definedName name="TW_przychody1205" localSheetId="2">#REF!</definedName>
    <definedName name="TW_przychody1205">#REF!</definedName>
    <definedName name="TW_udzieloneotrzymane" localSheetId="1">#REF!</definedName>
    <definedName name="TW_udzieloneotrzymane" localSheetId="2">#REF!</definedName>
    <definedName name="TW_udzieloneotrzymane">#REF!</definedName>
    <definedName name="TW_zob0305" localSheetId="1">#REF!</definedName>
    <definedName name="TW_zob0305" localSheetId="2">#REF!</definedName>
    <definedName name="TW_zob0305">#REF!</definedName>
    <definedName name="TW_zob0306" localSheetId="1">#REF!</definedName>
    <definedName name="TW_zob0306" localSheetId="2">#REF!</definedName>
    <definedName name="TW_zob0306">#REF!</definedName>
    <definedName name="TW_zob1204" localSheetId="1">#REF!</definedName>
    <definedName name="TW_zob1204" localSheetId="2">#REF!</definedName>
    <definedName name="TW_zob1204">#REF!</definedName>
    <definedName name="TW_zob1205" localSheetId="1">#REF!</definedName>
    <definedName name="TW_zob1205" localSheetId="2">#REF!</definedName>
    <definedName name="TW_zob1205">#REF!</definedName>
    <definedName name="u" localSheetId="1">'Bilans'!u</definedName>
    <definedName name="u" localSheetId="2">'Wynik_z_tyt_prowizji'!u</definedName>
    <definedName name="u">[0]!u</definedName>
    <definedName name="uchwała_CA_1" localSheetId="1">#REF!</definedName>
    <definedName name="uchwała_CA_1" localSheetId="2">#REF!</definedName>
    <definedName name="uchwała_CA_1">#REF!</definedName>
    <definedName name="udz_m" localSheetId="1" hidden="1">{"'BZ SA P&amp;l (fORECAST)'!$A$1:$BR$26"}</definedName>
    <definedName name="udz_m" localSheetId="2" hidden="1">{"'BZ SA P&amp;l (fORECAST)'!$A$1:$BR$26"}</definedName>
    <definedName name="udz_m" hidden="1">{"'BZ SA P&amp;l (fORECAST)'!$A$1:$BR$26"}</definedName>
    <definedName name="uu" localSheetId="1">'Bilans'!uu</definedName>
    <definedName name="uu" localSheetId="2">'Wynik_z_tyt_prowizji'!uu</definedName>
    <definedName name="uu">[0]!uu</definedName>
    <definedName name="uuu" localSheetId="1">'Bilans'!uuu</definedName>
    <definedName name="uuu" localSheetId="2">'Wynik_z_tyt_prowizji'!uuu</definedName>
    <definedName name="uuu">[0]!uuu</definedName>
    <definedName name="uuuu" localSheetId="1">'Bilans'!uuuu</definedName>
    <definedName name="uuuu" localSheetId="2">'Wynik_z_tyt_prowizji'!uuuu</definedName>
    <definedName name="uuuu">[0]!uuuu</definedName>
    <definedName name="uuuuuu" localSheetId="1">'Bilans'!uuuuuu</definedName>
    <definedName name="uuuuuu" localSheetId="2">'Wynik_z_tyt_prowizji'!uuuuuu</definedName>
    <definedName name="uuuuuu">[0]!uuuuuu</definedName>
    <definedName name="vv" localSheetId="1">'Bilans'!vv</definedName>
    <definedName name="vv" localSheetId="2">'Wynik_z_tyt_prowizji'!vv</definedName>
    <definedName name="vv">[0]!vv</definedName>
    <definedName name="vvv" localSheetId="1">'Bilans'!vvv</definedName>
    <definedName name="vvv" localSheetId="2">'Wynik_z_tyt_prowizji'!vvv</definedName>
    <definedName name="vvv">[0]!vvv</definedName>
    <definedName name="wbk" localSheetId="1">'Bilans'!wbk</definedName>
    <definedName name="wbk" localSheetId="0">'Rachunek_wyników'!wbk</definedName>
    <definedName name="wbk" localSheetId="2">'Wynik_z_tyt_prowizji'!wbk</definedName>
    <definedName name="wbk">[0]!wbk</definedName>
    <definedName name="wrn.Bilans._.płatniczy._.1989._.1996." localSheetId="1" hidden="1">{"Bilans płatniczy narastająco",#N/A,TRUE,"Bilans płatniczy narastająco"}</definedName>
    <definedName name="wrn.Bilans._.płatniczy._.1989._.1996." localSheetId="2" hidden="1">{"Bilans płatniczy narastająco",#N/A,TRUE,"Bilans płatniczy narastająco"}</definedName>
    <definedName name="wrn.Bilans._.płatniczy._.1989._.1996." hidden="1">{"Bilans płatniczy narastająco",#N/A,TRUE,"Bilans płatniczy narastająco"}</definedName>
    <definedName name="wrn.MIS." localSheetId="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rn.MIS." localSheetId="2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rn.MIS.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w" localSheetId="1">'Bilans'!ww</definedName>
    <definedName name="ww" localSheetId="2">'Wynik_z_tyt_prowizji'!ww</definedName>
    <definedName name="ww">[0]!ww</definedName>
    <definedName name="www" localSheetId="1">'Bilans'!www</definedName>
    <definedName name="www" localSheetId="2">'Wynik_z_tyt_prowizji'!www</definedName>
    <definedName name="www">[0]!www</definedName>
    <definedName name="WYBRANE_DANE" localSheetId="2">#REF!</definedName>
    <definedName name="WYBRANE_DANE">#REF!</definedName>
    <definedName name="wydruk">#REF!</definedName>
    <definedName name="Wykres4" localSheetId="1" hidden="1">{"Bilans płatniczy narastająco",#N/A,TRUE,"Bilans płatniczy narastająco"}</definedName>
    <definedName name="Wykres4" localSheetId="2" hidden="1">{"Bilans płatniczy narastająco",#N/A,TRUE,"Bilans płatniczy narastająco"}</definedName>
    <definedName name="Wykres4" hidden="1">{"Bilans płatniczy narastająco",#N/A,TRUE,"Bilans płatniczy narastająco"}</definedName>
    <definedName name="xxx" localSheetId="1">'Bilans'!xxx</definedName>
    <definedName name="xxx" localSheetId="2">'Wynik_z_tyt_prowizji'!xxx</definedName>
    <definedName name="xxx">[0]!xxx</definedName>
    <definedName name="Z_125C78BA_D867_47D1_A11F_3136D301DF29_.wvu.PrintArea" localSheetId="1" hidden="1">'Bilans'!$A$2:$L$38</definedName>
    <definedName name="Z_125C78BA_D867_47D1_A11F_3136D301DF29_.wvu.PrintTitles" localSheetId="1" hidden="1">'Bilans'!#REF!</definedName>
    <definedName name="Z_125C78BA_D867_47D1_A11F_3136D301DF29_.wvu.PrintTitles" localSheetId="0" hidden="1">'Rachunek_wyników'!#REF!</definedName>
    <definedName name="Z_125C78BA_D867_47D1_A11F_3136D301DF29_.wvu.Rows" localSheetId="2" hidden="1">'Wynik_z_tyt_prowizji'!#REF!,'Wynik_z_tyt_prowizji'!#REF!,'Wynik_z_tyt_prowizji'!#REF!</definedName>
    <definedName name="Z_51B66D3F_1B7D_428E_95E2_01801FA17F06_.wvu.Rows" localSheetId="2" hidden="1">'Wynik_z_tyt_prowizji'!#REF!,'Wynik_z_tyt_prowizji'!#REF!,'Wynik_z_tyt_prowizji'!#REF!</definedName>
    <definedName name="Z_6587DC74_DEB6_4452_A434_417A9595CDDC_.wvu.Cols" localSheetId="1" hidden="1">'Bilans'!$H:$L</definedName>
    <definedName name="Z_6587DC74_DEB6_4452_A434_417A9595CDDC_.wvu.Cols" localSheetId="0" hidden="1">'Rachunek_wyników'!#REF!,'Rachunek_wyników'!$I:$L</definedName>
    <definedName name="Z_6587DC74_DEB6_4452_A434_417A9595CDDC_.wvu.Cols" localSheetId="2" hidden="1">'Wynik_z_tyt_prowizji'!$H:$S</definedName>
    <definedName name="Z_6587DC74_DEB6_4452_A434_417A9595CDDC_.wvu.PrintArea" localSheetId="1" hidden="1">'Bilans'!$A$2:$L$38</definedName>
    <definedName name="Z_6587DC74_DEB6_4452_A434_417A9595CDDC_.wvu.PrintArea" localSheetId="0" hidden="1">'Rachunek_wyników'!$A$2:$L$31</definedName>
    <definedName name="Z_6587DC74_DEB6_4452_A434_417A9595CDDC_.wvu.PrintArea" localSheetId="2" hidden="1">'Wynik_z_tyt_prowizji'!$A$2:$S$17</definedName>
    <definedName name="Z_6587DC74_DEB6_4452_A434_417A9595CDDC_.wvu.PrintTitles" localSheetId="1" hidden="1">'Bilans'!#REF!</definedName>
    <definedName name="Z_6587DC74_DEB6_4452_A434_417A9595CDDC_.wvu.PrintTitles" localSheetId="0" hidden="1">'Rachunek_wyników'!#REF!</definedName>
    <definedName name="Z_6587DC74_DEB6_4452_A434_417A9595CDDC_.wvu.Rows" localSheetId="1" hidden="1">'Bilans'!$42:$45</definedName>
    <definedName name="Z_83A89A8E_7B08_4193_A697_9AE011CDA8A8_.wvu.PrintArea" localSheetId="2" hidden="1">'Wynik_z_tyt_prowizji'!$A$1:$L$60</definedName>
    <definedName name="Z_A" localSheetId="1">'Bilans'!Z_A</definedName>
    <definedName name="Z_A" localSheetId="2">'Wynik_z_tyt_prowizji'!Z_A</definedName>
    <definedName name="Z_A">[0]!Z_A</definedName>
    <definedName name="Z_D5808414_0FE7_46A1_99AE_D8FBDA17657A_.wvu.PrintArea" localSheetId="2" hidden="1">'Wynik_z_tyt_prowizji'!$A$1:$L$60</definedName>
    <definedName name="Z_E9A2F0DC_1717_4458_9BC3_22551D8B89A8_.wvu.Rows" localSheetId="2" hidden="1">'Wynik_z_tyt_prowizji'!#REF!,'Wynik_z_tyt_prowizji'!#REF!,'Wynik_z_tyt_prowizji'!#REF!</definedName>
    <definedName name="Z_EB23FC34_EB9F_4A12_8CA9_C3B8F6F151C1_.wvu.Cols" localSheetId="1" hidden="1">'Bilans'!$H:$L</definedName>
    <definedName name="Z_EB23FC34_EB9F_4A12_8CA9_C3B8F6F151C1_.wvu.Cols" localSheetId="0" hidden="1">'Rachunek_wyników'!#REF!,'Rachunek_wyników'!$I:$L</definedName>
    <definedName name="Z_EB23FC34_EB9F_4A12_8CA9_C3B8F6F151C1_.wvu.Cols" localSheetId="2" hidden="1">'Wynik_z_tyt_prowizji'!$H:$S</definedName>
    <definedName name="Z_EB23FC34_EB9F_4A12_8CA9_C3B8F6F151C1_.wvu.PrintArea" localSheetId="1" hidden="1">'Bilans'!$A$2:$L$38</definedName>
    <definedName name="Z_EB23FC34_EB9F_4A12_8CA9_C3B8F6F151C1_.wvu.PrintArea" localSheetId="0" hidden="1">'Rachunek_wyników'!$A$2:$L$31</definedName>
    <definedName name="Z_EB23FC34_EB9F_4A12_8CA9_C3B8F6F151C1_.wvu.PrintArea" localSheetId="2" hidden="1">'Wynik_z_tyt_prowizji'!$A$2:$S$17</definedName>
    <definedName name="Z_EB23FC34_EB9F_4A12_8CA9_C3B8F6F151C1_.wvu.PrintTitles" localSheetId="1" hidden="1">'Bilans'!#REF!</definedName>
    <definedName name="Z_EB23FC34_EB9F_4A12_8CA9_C3B8F6F151C1_.wvu.PrintTitles" localSheetId="0" hidden="1">'Rachunek_wyników'!#REF!</definedName>
    <definedName name="Z_EB23FC34_EB9F_4A12_8CA9_C3B8F6F151C1_.wvu.Rows" localSheetId="1" hidden="1">'Bilans'!$42:$45</definedName>
    <definedName name="Z_ED54A16F_4B72_4859_9335_463F05020B50_.wvu.PrintArea" localSheetId="1" hidden="1">'Bilans'!$A$2:$L$38</definedName>
    <definedName name="Z_ED54A16F_4B72_4859_9335_463F05020B50_.wvu.PrintTitles" localSheetId="1" hidden="1">'Bilans'!#REF!</definedName>
    <definedName name="Z_ED54A16F_4B72_4859_9335_463F05020B50_.wvu.PrintTitles" localSheetId="0" hidden="1">'Rachunek_wyników'!#REF!</definedName>
    <definedName name="Z_ED54A16F_4B72_4859_9335_463F05020B50_.wvu.Rows" localSheetId="2" hidden="1">'Wynik_z_tyt_prowizji'!#REF!,'Wynik_z_tyt_prowizji'!#REF!,'Wynik_z_tyt_prowizji'!#REF!</definedName>
    <definedName name="Z_F86EE458_5FD1_4A91_97F1_89764863FB4D_.wvu.Rows" localSheetId="2" hidden="1">'Wynik_z_tyt_prowizji'!#REF!,'Wynik_z_tyt_prowizji'!#REF!,'Wynik_z_tyt_prowizji'!#REF!</definedName>
    <definedName name="zmienna">#REF!</definedName>
    <definedName name="zobow.warunkowe2004" localSheetId="1">'[12]TW-pozabilans'!#REF!</definedName>
    <definedName name="zobow.warunkowe2004" localSheetId="0">'[11]TW-pozabilans'!#REF!</definedName>
    <definedName name="zobow.warunkowe2004" localSheetId="2">'[11]TW-pozabilans'!#REF!</definedName>
    <definedName name="zobow.warunkowe2004">'[11]TW-pozabilans'!#REF!</definedName>
  </definedNames>
  <calcPr fullCalcOnLoad="1"/>
</workbook>
</file>

<file path=xl/sharedStrings.xml><?xml version="1.0" encoding="utf-8"?>
<sst xmlns="http://schemas.openxmlformats.org/spreadsheetml/2006/main" count="208" uniqueCount="103">
  <si>
    <t>Wynik z tytułu odsetek</t>
  </si>
  <si>
    <t>Wynik z tytułu prowizji</t>
  </si>
  <si>
    <t>Amortyzacja</t>
  </si>
  <si>
    <t>Pozostałe koszty operacyjne</t>
  </si>
  <si>
    <t>Należności od banków</t>
  </si>
  <si>
    <t>Należności od klientów</t>
  </si>
  <si>
    <t>Wartości niematerialne</t>
  </si>
  <si>
    <t>Pozostałe aktywa</t>
  </si>
  <si>
    <t>Zobowiązania wobec banków</t>
  </si>
  <si>
    <t>Zobowiązania wobec klientów</t>
  </si>
  <si>
    <t>Zobowiązania podporządkowane</t>
  </si>
  <si>
    <t>Kapitał z aktualizacji wyceny</t>
  </si>
  <si>
    <t>Zyski zatrzymane</t>
  </si>
  <si>
    <t>Wynik roku bieżącego</t>
  </si>
  <si>
    <t>II kw. 2014</t>
  </si>
  <si>
    <t>I kw. 2014</t>
  </si>
  <si>
    <t>IV kw. 2013</t>
  </si>
  <si>
    <t>III kw. 2013</t>
  </si>
  <si>
    <t>II kw. 2013</t>
  </si>
  <si>
    <t>I kw. 2013</t>
  </si>
  <si>
    <t>I kw. 2012</t>
  </si>
  <si>
    <t>II kw. 2012</t>
  </si>
  <si>
    <t>III kw. 2012</t>
  </si>
  <si>
    <t>IV kw. 2012</t>
  </si>
  <si>
    <t>Dane kwartalne</t>
  </si>
  <si>
    <t>Przychody z tytułu odsetek</t>
  </si>
  <si>
    <t>Koszty z tytułu odsetek</t>
  </si>
  <si>
    <t>Przychody z tytułu prowizji</t>
  </si>
  <si>
    <t>Koszty z tytułu prowizji</t>
  </si>
  <si>
    <t>Wynik na operacjach instrumentami finansowymi przeznaczonymi do obrotu</t>
  </si>
  <si>
    <t>Wynik na transakcjach zabezpieczających</t>
  </si>
  <si>
    <t>Wynik na pozycji zabezpieczanej</t>
  </si>
  <si>
    <t>Wynik na operacjach aktywami finansowymi dostępnymi do sprzedaży</t>
  </si>
  <si>
    <t>Dywidendy</t>
  </si>
  <si>
    <t>Pozostałe przychody</t>
  </si>
  <si>
    <t>Wynik z działalności bankowej</t>
  </si>
  <si>
    <t>Koszty działania</t>
  </si>
  <si>
    <t>Koszty osobowe</t>
  </si>
  <si>
    <t>Pozostałe koszty działania</t>
  </si>
  <si>
    <t>Wynik operacyjny brutto</t>
  </si>
  <si>
    <t>Koszty ryzyka</t>
  </si>
  <si>
    <t>Koszty ryzyka i wynik z tytułu rezerw</t>
  </si>
  <si>
    <t>Wynik operacyjny netto</t>
  </si>
  <si>
    <t>Wynik na sprzedaży aktywów, akcji i udziałów</t>
  </si>
  <si>
    <t>Wynik przed opodatkowaniem</t>
  </si>
  <si>
    <t>Podatek dochodowy</t>
  </si>
  <si>
    <t>Wynik po opodatkowaniu</t>
  </si>
  <si>
    <t>Rachunek wyników (w tys. PLN)</t>
  </si>
  <si>
    <t>Aktywa</t>
  </si>
  <si>
    <t>Środki pieniężne i ich ekwiwalenty</t>
  </si>
  <si>
    <t>Aktywa finansowe przeznaczone do obrotu</t>
  </si>
  <si>
    <t>Instrumenty zabezpieczające</t>
  </si>
  <si>
    <t>Inwestycje dostępne do sprzedaży</t>
  </si>
  <si>
    <t>Rzeczowy majątek trwały</t>
  </si>
  <si>
    <t>Aktywa trwałe przeznaczone do sprzedaży</t>
  </si>
  <si>
    <t>Rozrachunki z tytułu podatku dochodowego</t>
  </si>
  <si>
    <t>Aktywa z tytułu podatku odroczonego</t>
  </si>
  <si>
    <t>Razem aktywa</t>
  </si>
  <si>
    <t>Pasywa</t>
  </si>
  <si>
    <t>Zobowiązania finansowe przeznaczone do obrotu</t>
  </si>
  <si>
    <t>Kredyty i pożyczki otrzymane</t>
  </si>
  <si>
    <t>Różnice z zabezpieczenia wartości godziwej przed ryzykiem stopy procentowej przypadające na pozycje zabezpieczane</t>
  </si>
  <si>
    <t>Zobowiązania z tyt.podatku dochodowego</t>
  </si>
  <si>
    <t>Rezerwa z tytułu podatku odroczonego</t>
  </si>
  <si>
    <t>Pozostałe zobowiązania</t>
  </si>
  <si>
    <t>Rezerwy</t>
  </si>
  <si>
    <t>Zobowiązania ogółem</t>
  </si>
  <si>
    <t>Kapitały własne</t>
  </si>
  <si>
    <t xml:space="preserve">Kapitał zakładowy </t>
  </si>
  <si>
    <t>Kapitał zapasowy</t>
  </si>
  <si>
    <t xml:space="preserve">Pozostałe kapitały </t>
  </si>
  <si>
    <t>Korekta konsolidacyjna</t>
  </si>
  <si>
    <t>Kapitały własne ogółem</t>
  </si>
  <si>
    <t>Pasywa ogółem</t>
  </si>
  <si>
    <t xml:space="preserve">Operacje papierami wartościowymi </t>
  </si>
  <si>
    <t>Usługi z tytułu rozliczeń pieniężnych</t>
  </si>
  <si>
    <t>Gwarancje i zobowiązania warunkowe</t>
  </si>
  <si>
    <t>Prowizje związane z udzielaniem kredytów (rozliczane liniowo)</t>
  </si>
  <si>
    <t>Prowizje związane z udzielaniem kredytów (rozliczane jednorazowo)</t>
  </si>
  <si>
    <t>Przychody z tytułu pośrednictwa w pozyskiwaniu klientów</t>
  </si>
  <si>
    <t>Przychody związane z kartami</t>
  </si>
  <si>
    <t>Przychody ze sprzedaży produktów ubezpieczeniowych</t>
  </si>
  <si>
    <t>Razem przychody z tytułu prowizji</t>
  </si>
  <si>
    <t>Operacje papierami wartościowymi</t>
  </si>
  <si>
    <t>Koszty operacji gotówkowych</t>
  </si>
  <si>
    <t>Rozliczenia</t>
  </si>
  <si>
    <t>Koszty związane ze sprzedażą produktów ubezpieczeniowych</t>
  </si>
  <si>
    <t>Pozostałe</t>
  </si>
  <si>
    <t>Razem koszty z tytułu prowizji</t>
  </si>
  <si>
    <t>Bilans w tys. PLN</t>
  </si>
  <si>
    <t>Wynik z tytułu prowizji (w tys. PLN)</t>
  </si>
  <si>
    <t>Dane narastająco</t>
  </si>
  <si>
    <t>Transfer z Oddziału BNP Paribas SA</t>
  </si>
  <si>
    <t>Przychody z tytułu prowizji*</t>
  </si>
  <si>
    <t>Koszty z tytułu prowizji*</t>
  </si>
  <si>
    <t>Wynik z tytułu rezerw**</t>
  </si>
  <si>
    <t xml:space="preserve">Pozostałe* </t>
  </si>
  <si>
    <t>Koszty związane z kartami*</t>
  </si>
  <si>
    <t>Koszty prowizji związane z siecią placówek partnerskich*</t>
  </si>
  <si>
    <t xml:space="preserve">* dane porównawcze zostały przekształcone ze względu na zmianę prezentacji rezerw na prowizje i opłaty </t>
  </si>
  <si>
    <t xml:space="preserve">** dane porównawcze za I i II kwartał 2012 roku zostaly przekształcone ze względu na wyodrębnienie nowej pozycji "wynik z tytułu rezerw" </t>
  </si>
  <si>
    <t>III kw. 2014</t>
  </si>
  <si>
    <t>-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</si>
</sst>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(#,##0\);\ &quot;-&quot;"/>
    <numFmt numFmtId="165" formatCode="_(* #,##0.0_);_(* \(#,##0.0\);_(* &quot;-&quot;??_);_(@_)"/>
    <numFmt numFmtId="166" formatCode="_-* #,##0.000\ _z_ł_-;\-* #,##0.000\ _z_ł_-;_-* &quot;-&quot;??\ _z_ł_-;_-@_-"/>
    <numFmt numFmtId="167" formatCode="_-* #,##0.00_-;\-* #,##0.00_-;_-* &quot;-&quot;??_-;_-@_-"/>
    <numFmt numFmtId="168" formatCode="0.000000000000"/>
    <numFmt numFmtId="169" formatCode="0.00000%"/>
    <numFmt numFmtId="170" formatCode="#,##0.00;[Red]\(#,##0.00\)"/>
    <numFmt numFmtId="171" formatCode="0.00%;[Red]\(0.00\)%"/>
    <numFmt numFmtId="172" formatCode="0.0%"/>
  </numFmts>
  <fonts count="7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8"/>
      <color indexed="9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4"/>
      <name val="Arial"/>
      <family val="2"/>
    </font>
    <font>
      <sz val="10"/>
      <name val="Helv"/>
      <family val="0"/>
    </font>
    <font>
      <sz val="10"/>
      <name val="Courier"/>
      <family val="1"/>
    </font>
    <font>
      <b/>
      <sz val="14"/>
      <color indexed="18"/>
      <name val="Verdana"/>
      <family val="2"/>
    </font>
    <font>
      <b/>
      <sz val="10"/>
      <color indexed="18"/>
      <name val="Verdana"/>
      <family val="2"/>
    </font>
    <font>
      <b/>
      <sz val="10"/>
      <name val="Wide Latin"/>
      <family val="1"/>
    </font>
    <font>
      <i/>
      <sz val="10"/>
      <name val="Wide Latin"/>
      <family val="1"/>
    </font>
    <font>
      <b/>
      <sz val="12"/>
      <name val="Arial"/>
      <family val="2"/>
    </font>
    <font>
      <u val="single"/>
      <sz val="10"/>
      <color indexed="12"/>
      <name val="Arial CE"/>
      <family val="0"/>
    </font>
    <font>
      <sz val="10"/>
      <name val="Times New Roman CE"/>
      <family val="0"/>
    </font>
    <font>
      <b/>
      <sz val="8"/>
      <name val="Tahoma"/>
      <family val="2"/>
    </font>
    <font>
      <sz val="8"/>
      <name val="Times New Roman CE"/>
      <family val="0"/>
    </font>
    <font>
      <sz val="12"/>
      <color indexed="46"/>
      <name val="Arial"/>
      <family val="2"/>
    </font>
    <font>
      <sz val="12"/>
      <name val="Arial"/>
      <family val="2"/>
    </font>
    <font>
      <b/>
      <sz val="12"/>
      <color indexed="46"/>
      <name val="Arial"/>
      <family val="2"/>
    </font>
    <font>
      <i/>
      <sz val="12"/>
      <color indexed="46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4"/>
      <color indexed="46"/>
      <name val="Arial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57"/>
      <name val="Arial"/>
      <family val="2"/>
    </font>
    <font>
      <b/>
      <sz val="11.5"/>
      <color indexed="57"/>
      <name val="Arial"/>
      <family val="2"/>
    </font>
    <font>
      <b/>
      <sz val="8"/>
      <color indexed="8"/>
      <name val="Arial"/>
      <family val="2"/>
    </font>
    <font>
      <b/>
      <sz val="10"/>
      <color indexed="57"/>
      <name val="Arial"/>
      <family val="2"/>
    </font>
    <font>
      <b/>
      <sz val="10"/>
      <color indexed="4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.5"/>
      <color rgb="FF177B57"/>
      <name val="Arial"/>
      <family val="2"/>
    </font>
    <font>
      <b/>
      <sz val="12"/>
      <color rgb="FF177B57"/>
      <name val="Arial"/>
      <family val="2"/>
    </font>
    <font>
      <b/>
      <sz val="10"/>
      <color rgb="FF177B57"/>
      <name val="Arial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ck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/>
    </border>
    <border>
      <left/>
      <right/>
      <top/>
      <bottom style="thin">
        <color rgb="FF177B57"/>
      </bottom>
    </border>
    <border>
      <left/>
      <right/>
      <top style="thin"/>
      <bottom style="thin">
        <color rgb="FF177B57"/>
      </bottom>
    </border>
  </borders>
  <cellStyleXfs count="1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4" fontId="9" fillId="0" borderId="0" applyProtection="0">
      <alignment vertical="center"/>
    </xf>
    <xf numFmtId="14" fontId="9" fillId="0" borderId="0" applyProtection="0">
      <alignment vertical="center"/>
    </xf>
    <xf numFmtId="14" fontId="9" fillId="0" borderId="0" applyProtection="0">
      <alignment vertical="center"/>
    </xf>
    <xf numFmtId="14" fontId="10" fillId="0" borderId="0" applyProtection="0">
      <alignment vertical="center"/>
    </xf>
    <xf numFmtId="14" fontId="10" fillId="0" borderId="0" applyProtection="0">
      <alignment vertical="center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" fillId="0" borderId="0" applyFon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2" fillId="0" borderId="0">
      <alignment vertical="center"/>
      <protection/>
    </xf>
    <xf numFmtId="0" fontId="13" fillId="20" borderId="1">
      <alignment vertical="center"/>
      <protection/>
    </xf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165" fontId="8" fillId="0" borderId="0" applyFill="0" applyBorder="0" applyAlignment="0"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3" applyNumberFormat="0" applyAlignment="0" applyProtection="0"/>
    <xf numFmtId="0" fontId="5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14" fillId="0" borderId="4" applyNumberFormat="0" applyAlignment="0" applyProtection="0"/>
    <xf numFmtId="0" fontId="14" fillId="0" borderId="5">
      <alignment horizontal="left" vertical="center"/>
      <protection/>
    </xf>
    <xf numFmtId="0" fontId="15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30" borderId="7" applyNumberFormat="0" applyAlignment="0" applyProtection="0"/>
    <xf numFmtId="0" fontId="5" fillId="20" borderId="8">
      <alignment/>
      <protection/>
    </xf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" fillId="31" borderId="0">
      <alignment wrapText="1"/>
      <protection/>
    </xf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8" fillId="0" borderId="0" applyNumberFormat="0" applyFill="0" applyBorder="0" applyAlignment="0" applyProtection="0"/>
    <xf numFmtId="0" fontId="2" fillId="31" borderId="0">
      <alignment horizontal="right" wrapText="1"/>
      <protection/>
    </xf>
    <xf numFmtId="0" fontId="59" fillId="32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16" fillId="0" borderId="0" applyFont="0" applyFill="0" applyBorder="0" applyAlignment="0" applyProtection="0"/>
    <xf numFmtId="0" fontId="49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64" fontId="3" fillId="0" borderId="0">
      <alignment vertical="top" wrapText="1"/>
      <protection/>
    </xf>
    <xf numFmtId="49" fontId="3" fillId="0" borderId="0">
      <alignment vertical="top" wrapText="1"/>
      <protection/>
    </xf>
    <xf numFmtId="164" fontId="3" fillId="0" borderId="0">
      <alignment vertical="top" wrapText="1"/>
      <protection/>
    </xf>
    <xf numFmtId="0" fontId="60" fillId="28" borderId="2" applyNumberFormat="0" applyAlignment="0" applyProtection="0"/>
    <xf numFmtId="9" fontId="0" fillId="0" borderId="0" applyFont="0" applyFill="0" applyBorder="0" applyAlignment="0" applyProtection="0"/>
    <xf numFmtId="171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 vertical="center"/>
      <protection/>
    </xf>
    <xf numFmtId="0" fontId="8" fillId="0" borderId="0">
      <alignment/>
      <protection/>
    </xf>
    <xf numFmtId="0" fontId="61" fillId="0" borderId="12" applyNumberFormat="0" applyFill="0" applyAlignment="0" applyProtection="0"/>
    <xf numFmtId="164" fontId="17" fillId="0" borderId="13">
      <alignment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3" borderId="14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5" fillId="34" borderId="0" applyNumberFormat="0" applyBorder="0" applyAlignment="0" applyProtection="0"/>
    <xf numFmtId="170" fontId="18" fillId="0" borderId="15" applyFont="0" applyFill="0" applyBorder="0" applyAlignment="0" applyProtection="0"/>
    <xf numFmtId="171" fontId="18" fillId="0" borderId="15" applyFont="0" applyFill="0" applyBorder="0" applyAlignment="0" applyProtection="0"/>
    <xf numFmtId="170" fontId="18" fillId="0" borderId="15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4" fillId="0" borderId="0" xfId="125" applyFont="1" applyBorder="1">
      <alignment/>
      <protection/>
    </xf>
    <xf numFmtId="3" fontId="4" fillId="0" borderId="0" xfId="125" applyNumberFormat="1" applyFont="1" applyBorder="1">
      <alignment/>
      <protection/>
    </xf>
    <xf numFmtId="0" fontId="4" fillId="0" borderId="0" xfId="125" applyFont="1" applyFill="1" applyBorder="1">
      <alignment/>
      <protection/>
    </xf>
    <xf numFmtId="0" fontId="19" fillId="0" borderId="0" xfId="125" applyFont="1" applyFill="1" applyBorder="1">
      <alignment/>
      <protection/>
    </xf>
    <xf numFmtId="164" fontId="21" fillId="0" borderId="0" xfId="128" applyFont="1" applyFill="1" applyBorder="1">
      <alignment vertical="top" wrapText="1"/>
      <protection/>
    </xf>
    <xf numFmtId="0" fontId="22" fillId="0" borderId="0" xfId="125" applyFont="1" applyFill="1" applyBorder="1">
      <alignment/>
      <protection/>
    </xf>
    <xf numFmtId="164" fontId="21" fillId="0" borderId="0" xfId="128" applyFont="1" applyFill="1" applyBorder="1" applyAlignment="1">
      <alignment wrapText="1"/>
      <protection/>
    </xf>
    <xf numFmtId="164" fontId="19" fillId="0" borderId="0" xfId="128" applyFont="1" applyFill="1" applyBorder="1">
      <alignment vertical="top" wrapText="1"/>
      <protection/>
    </xf>
    <xf numFmtId="164" fontId="20" fillId="0" borderId="0" xfId="128" applyFont="1" applyFill="1" applyAlignment="1">
      <alignment wrapText="1"/>
      <protection/>
    </xf>
    <xf numFmtId="164" fontId="20" fillId="0" borderId="0" xfId="128" applyFont="1" applyAlignment="1">
      <alignment wrapText="1"/>
      <protection/>
    </xf>
    <xf numFmtId="9" fontId="20" fillId="0" borderId="0" xfId="134" applyFont="1" applyAlignment="1">
      <alignment wrapText="1"/>
    </xf>
    <xf numFmtId="0" fontId="4" fillId="35" borderId="0" xfId="127" applyFont="1" applyFill="1">
      <alignment/>
      <protection/>
    </xf>
    <xf numFmtId="0" fontId="4" fillId="0" borderId="0" xfId="127" applyFont="1">
      <alignment/>
      <protection/>
    </xf>
    <xf numFmtId="164" fontId="20" fillId="0" borderId="0" xfId="128" applyNumberFormat="1" applyFont="1" applyFill="1" applyBorder="1" applyAlignment="1">
      <alignment wrapText="1"/>
      <protection/>
    </xf>
    <xf numFmtId="0" fontId="23" fillId="0" borderId="0" xfId="118" applyFont="1" applyFill="1" applyBorder="1" applyAlignment="1">
      <alignment horizontal="right" wrapText="1"/>
      <protection/>
    </xf>
    <xf numFmtId="0" fontId="66" fillId="36" borderId="16" xfId="124" applyFont="1" applyFill="1" applyBorder="1" applyAlignment="1">
      <alignment vertical="center" wrapText="1"/>
      <protection/>
    </xf>
    <xf numFmtId="172" fontId="0" fillId="0" borderId="0" xfId="132" applyNumberFormat="1" applyFont="1" applyAlignment="1">
      <alignment/>
    </xf>
    <xf numFmtId="172" fontId="0" fillId="0" borderId="0" xfId="132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0" fillId="36" borderId="0" xfId="124" applyFont="1" applyFill="1" applyBorder="1" applyAlignment="1">
      <alignment horizontal="center" wrapText="1"/>
      <protection/>
    </xf>
    <xf numFmtId="3" fontId="4" fillId="36" borderId="0" xfId="124" applyNumberFormat="1" applyFont="1" applyFill="1" applyBorder="1" applyAlignment="1">
      <alignment wrapText="1"/>
      <protection/>
    </xf>
    <xf numFmtId="3" fontId="24" fillId="36" borderId="0" xfId="124" applyNumberFormat="1" applyFont="1" applyFill="1" applyBorder="1" applyAlignment="1">
      <alignment wrapText="1"/>
      <protection/>
    </xf>
    <xf numFmtId="3" fontId="4" fillId="36" borderId="16" xfId="124" applyNumberFormat="1" applyFont="1" applyFill="1" applyBorder="1" applyAlignment="1">
      <alignment wrapText="1"/>
      <protection/>
    </xf>
    <xf numFmtId="3" fontId="67" fillId="36" borderId="16" xfId="124" applyNumberFormat="1" applyFont="1" applyFill="1" applyBorder="1" applyAlignment="1">
      <alignment wrapText="1"/>
      <protection/>
    </xf>
    <xf numFmtId="3" fontId="68" fillId="36" borderId="16" xfId="124" applyNumberFormat="1" applyFont="1" applyFill="1" applyBorder="1" applyAlignment="1">
      <alignment wrapText="1"/>
      <protection/>
    </xf>
    <xf numFmtId="164" fontId="32" fillId="0" borderId="0" xfId="128" applyFont="1" applyFill="1" applyBorder="1">
      <alignment vertical="top" wrapText="1"/>
      <protection/>
    </xf>
    <xf numFmtId="0" fontId="67" fillId="36" borderId="16" xfId="124" applyFont="1" applyFill="1" applyBorder="1" applyAlignment="1">
      <alignment horizontal="left" vertical="center" wrapText="1" indent="2"/>
      <protection/>
    </xf>
    <xf numFmtId="164" fontId="25" fillId="0" borderId="0" xfId="130" applyFont="1" applyFill="1" applyBorder="1" applyAlignment="1">
      <alignment horizontal="left" vertical="top" wrapText="1" indent="2"/>
      <protection/>
    </xf>
    <xf numFmtId="0" fontId="4" fillId="36" borderId="0" xfId="124" applyFont="1" applyFill="1" applyBorder="1" applyAlignment="1">
      <alignment horizontal="left" wrapText="1" indent="2"/>
      <protection/>
    </xf>
    <xf numFmtId="0" fontId="24" fillId="36" borderId="0" xfId="124" applyFont="1" applyFill="1" applyBorder="1" applyAlignment="1">
      <alignment horizontal="left" wrapText="1" indent="2"/>
      <protection/>
    </xf>
    <xf numFmtId="0" fontId="4" fillId="36" borderId="16" xfId="124" applyFont="1" applyFill="1" applyBorder="1" applyAlignment="1">
      <alignment horizontal="left" wrapText="1" indent="2"/>
      <protection/>
    </xf>
    <xf numFmtId="0" fontId="67" fillId="36" borderId="16" xfId="124" applyFont="1" applyFill="1" applyBorder="1" applyAlignment="1">
      <alignment horizontal="left" wrapText="1" indent="2"/>
      <protection/>
    </xf>
    <xf numFmtId="0" fontId="4" fillId="0" borderId="0" xfId="125" applyFont="1" applyBorder="1" applyAlignment="1">
      <alignment horizontal="left" indent="1"/>
      <protection/>
    </xf>
    <xf numFmtId="0" fontId="66" fillId="36" borderId="16" xfId="124" applyFont="1" applyFill="1" applyBorder="1" applyAlignment="1">
      <alignment horizontal="left" vertical="center" wrapText="1" indent="1"/>
      <protection/>
    </xf>
    <xf numFmtId="3" fontId="4" fillId="36" borderId="0" xfId="124" applyNumberFormat="1" applyFont="1" applyFill="1" applyBorder="1" applyAlignment="1">
      <alignment horizontal="left" wrapText="1" indent="1"/>
      <protection/>
    </xf>
    <xf numFmtId="3" fontId="4" fillId="36" borderId="16" xfId="124" applyNumberFormat="1" applyFont="1" applyFill="1" applyBorder="1" applyAlignment="1">
      <alignment horizontal="left" wrapText="1" indent="1"/>
      <protection/>
    </xf>
    <xf numFmtId="3" fontId="67" fillId="36" borderId="16" xfId="124" applyNumberFormat="1" applyFont="1" applyFill="1" applyBorder="1" applyAlignment="1">
      <alignment horizontal="left" wrapText="1" indent="1"/>
      <protection/>
    </xf>
    <xf numFmtId="3" fontId="68" fillId="36" borderId="16" xfId="124" applyNumberFormat="1" applyFont="1" applyFill="1" applyBorder="1" applyAlignment="1">
      <alignment horizontal="left" wrapText="1" indent="1"/>
      <protection/>
    </xf>
    <xf numFmtId="164" fontId="20" fillId="0" borderId="0" xfId="128" applyFont="1" applyAlignment="1">
      <alignment horizontal="left" wrapText="1" indent="1"/>
      <protection/>
    </xf>
    <xf numFmtId="0" fontId="4" fillId="0" borderId="0" xfId="125" applyFont="1" applyBorder="1" applyAlignment="1">
      <alignment horizontal="left"/>
      <protection/>
    </xf>
    <xf numFmtId="49" fontId="7" fillId="0" borderId="0" xfId="129" applyFont="1" applyFill="1" applyBorder="1" applyAlignment="1">
      <alignment horizontal="left" wrapText="1"/>
      <protection/>
    </xf>
    <xf numFmtId="3" fontId="24" fillId="36" borderId="0" xfId="124" applyNumberFormat="1" applyFont="1" applyFill="1" applyBorder="1" applyAlignment="1">
      <alignment horizontal="left" wrapText="1" indent="1"/>
      <protection/>
    </xf>
    <xf numFmtId="0" fontId="21" fillId="0" borderId="0" xfId="125" applyFont="1" applyFill="1" applyBorder="1">
      <alignment/>
      <protection/>
    </xf>
    <xf numFmtId="0" fontId="19" fillId="0" borderId="0" xfId="125" applyFont="1" applyFill="1" applyBorder="1" applyAlignment="1">
      <alignment wrapText="1"/>
      <protection/>
    </xf>
    <xf numFmtId="0" fontId="66" fillId="36" borderId="0" xfId="124" applyFont="1" applyFill="1" applyBorder="1" applyAlignment="1">
      <alignment horizontal="left" vertical="center" wrapText="1" indent="1"/>
      <protection/>
    </xf>
    <xf numFmtId="0" fontId="66" fillId="36" borderId="0" xfId="124" applyFont="1" applyFill="1" applyBorder="1" applyAlignment="1">
      <alignment vertical="center" wrapText="1"/>
      <protection/>
    </xf>
    <xf numFmtId="3" fontId="24" fillId="0" borderId="0" xfId="124" applyNumberFormat="1" applyFont="1" applyFill="1" applyBorder="1" applyAlignment="1">
      <alignment wrapText="1"/>
      <protection/>
    </xf>
    <xf numFmtId="3" fontId="4" fillId="35" borderId="0" xfId="127" applyNumberFormat="1" applyFont="1" applyFill="1">
      <alignment/>
      <protection/>
    </xf>
    <xf numFmtId="3" fontId="24" fillId="36" borderId="0" xfId="124" applyNumberFormat="1" applyFont="1" applyFill="1" applyBorder="1" applyAlignment="1">
      <alignment horizontal="right" wrapText="1" indent="1"/>
      <protection/>
    </xf>
    <xf numFmtId="3" fontId="4" fillId="36" borderId="0" xfId="124" applyNumberFormat="1" applyFont="1" applyFill="1" applyBorder="1" applyAlignment="1">
      <alignment horizontal="right" wrapText="1" indent="1"/>
      <protection/>
    </xf>
    <xf numFmtId="3" fontId="4" fillId="36" borderId="16" xfId="124" applyNumberFormat="1" applyFont="1" applyFill="1" applyBorder="1" applyAlignment="1">
      <alignment horizontal="right" wrapText="1" indent="1"/>
      <protection/>
    </xf>
    <xf numFmtId="3" fontId="68" fillId="36" borderId="16" xfId="124" applyNumberFormat="1" applyFont="1" applyFill="1" applyBorder="1" applyAlignment="1">
      <alignment horizontal="right" wrapText="1" indent="1"/>
      <protection/>
    </xf>
    <xf numFmtId="3" fontId="4" fillId="36" borderId="0" xfId="124" applyNumberFormat="1" applyFont="1" applyFill="1" applyBorder="1" applyAlignment="1">
      <alignment horizontal="right" wrapText="1"/>
      <protection/>
    </xf>
    <xf numFmtId="0" fontId="4" fillId="0" borderId="0" xfId="125" applyFont="1" applyBorder="1" applyAlignment="1">
      <alignment horizontal="right"/>
      <protection/>
    </xf>
    <xf numFmtId="0" fontId="66" fillId="36" borderId="16" xfId="124" applyFont="1" applyFill="1" applyBorder="1" applyAlignment="1">
      <alignment horizontal="right" vertical="center" wrapText="1"/>
      <protection/>
    </xf>
    <xf numFmtId="164" fontId="25" fillId="0" borderId="0" xfId="130" applyFont="1" applyFill="1" applyBorder="1" applyAlignment="1">
      <alignment horizontal="right" vertical="top" wrapText="1" indent="2"/>
      <protection/>
    </xf>
    <xf numFmtId="0" fontId="4" fillId="0" borderId="0" xfId="125" applyFont="1" applyFill="1" applyBorder="1" applyAlignment="1">
      <alignment horizontal="right"/>
      <protection/>
    </xf>
    <xf numFmtId="3" fontId="68" fillId="36" borderId="17" xfId="124" applyNumberFormat="1" applyFont="1" applyFill="1" applyBorder="1" applyAlignment="1">
      <alignment wrapText="1"/>
      <protection/>
    </xf>
    <xf numFmtId="3" fontId="6" fillId="0" borderId="0" xfId="125" applyNumberFormat="1" applyFont="1" applyFill="1" applyBorder="1" applyAlignment="1">
      <alignment/>
      <protection/>
    </xf>
    <xf numFmtId="0" fontId="69" fillId="0" borderId="0" xfId="0" applyFont="1" applyFill="1" applyAlignment="1">
      <alignment/>
    </xf>
  </cellXfs>
  <cellStyles count="137">
    <cellStyle name="Normal" xfId="0"/>
    <cellStyle name="_a_MIS_01_2006_NOWY" xfId="15"/>
    <cellStyle name="_IG_01_06 rap" xfId="16"/>
    <cellStyle name="_inf.przysp." xfId="17"/>
    <cellStyle name="_inf.przysp._a_MIS_01_2006_NOWY" xfId="18"/>
    <cellStyle name="_inf.przysp._IG_01_06 rap" xfId="19"/>
    <cellStyle name="_inf.przysp._Property 30.06.2006" xfId="20"/>
    <cellStyle name="_inf.przysp._Property 30.06.2007" xfId="21"/>
    <cellStyle name="_PERSONAL" xfId="22"/>
    <cellStyle name="_PERSONAL_1" xfId="23"/>
    <cellStyle name="_PERSONAL_1_a_MIS_01_2006_NOWY" xfId="24"/>
    <cellStyle name="_PERSONAL_1_dialKartaDziałkiczI (2)" xfId="25"/>
    <cellStyle name="_PERSONAL_1_dialKartaDziałkiczI (2)_a_MIS_01_2006_NOWY" xfId="26"/>
    <cellStyle name="_PERSONAL_1_dialKartaDziałkiczI (2)_IG_01_06 rap" xfId="27"/>
    <cellStyle name="_PERSONAL_1_dialKartaDziałkiczI (2)_Property 30.06.2006" xfId="28"/>
    <cellStyle name="_PERSONAL_1_dialKartaDziałkiczI (2)_Property 30.06.2007" xfId="29"/>
    <cellStyle name="_PERSONAL_1_dialTabelaIDSP (2)" xfId="30"/>
    <cellStyle name="_PERSONAL_1_dialTabelaIDSP (2)_a_MIS_01_2006_NOWY" xfId="31"/>
    <cellStyle name="_PERSONAL_1_dialTabelaIDSP (2)_IG_01_06 rap" xfId="32"/>
    <cellStyle name="_PERSONAL_1_dialTabelaIDSP (2)_Property 30.06.2006" xfId="33"/>
    <cellStyle name="_PERSONAL_1_dialTabelaIDSP (2)_Property 30.06.2007" xfId="34"/>
    <cellStyle name="_PERSONAL_1_dialTabelaIIAIWO (2)" xfId="35"/>
    <cellStyle name="_PERSONAL_1_dialTabelaIIAIWO (2)_a_MIS_01_2006_NOWY" xfId="36"/>
    <cellStyle name="_PERSONAL_1_dialTabelaIIAIWO (2)_IG_01_06 rap" xfId="37"/>
    <cellStyle name="_PERSONAL_1_dialTabelaIIAIWO (2)_Property 30.06.2006" xfId="38"/>
    <cellStyle name="_PERSONAL_1_dialTabelaIIAIWO (2)_Property 30.06.2007" xfId="39"/>
    <cellStyle name="_PERSONAL_1_EDUKACJA" xfId="40"/>
    <cellStyle name="_PERSONAL_1_EDUKACJA_a_MIS_01_2006_NOWY" xfId="41"/>
    <cellStyle name="_PERSONAL_1_EDUKACJA_IG_01_06 rap" xfId="42"/>
    <cellStyle name="_PERSONAL_1_EDUKACJA_Property 30.06.2006" xfId="43"/>
    <cellStyle name="_PERSONAL_1_EDUKACJA_Property 30.06.2007" xfId="44"/>
    <cellStyle name="_PERSONAL_1_IG_01_06 rap" xfId="45"/>
    <cellStyle name="_PERSONAL_1_Property 30.06.2006" xfId="46"/>
    <cellStyle name="_PERSONAL_1_Property 30.06.2007" xfId="47"/>
    <cellStyle name="_PERSONAL_1_Tabela wskaźników" xfId="48"/>
    <cellStyle name="_PERSONAL_1_Tabela wskaźników_a_MIS_01_2006_NOWY" xfId="49"/>
    <cellStyle name="_PERSONAL_1_Tabela wskaźników_IG_01_06 rap" xfId="50"/>
    <cellStyle name="_PERSONAL_1_Tabela wskaźników_Property 30.06.2006" xfId="51"/>
    <cellStyle name="_PERSONAL_1_Tabela wskaźników_Property 30.06.2007" xfId="52"/>
    <cellStyle name="_PERSONAL_1_Zeszyt3" xfId="53"/>
    <cellStyle name="_PERSONAL_1_Zeszyt3_a_MIS_01_2006_NOWY" xfId="54"/>
    <cellStyle name="_PERSONAL_1_Zeszyt3_IG_01_06 rap" xfId="55"/>
    <cellStyle name="_PERSONAL_1_Zeszyt3_Property 30.06.2006" xfId="56"/>
    <cellStyle name="_PERSONAL_1_Zeszyt3_Property 30.06.2007" xfId="57"/>
    <cellStyle name="_PERSONAL_a_MIS_01_2006_NOWY" xfId="58"/>
    <cellStyle name="_PERSONAL_IG_01_06 rap" xfId="59"/>
    <cellStyle name="_PERSONAL_Property 30.06.2006" xfId="60"/>
    <cellStyle name="_PERSONAL_Property 30.06.2007" xfId="61"/>
    <cellStyle name="_Property 30.06.2006" xfId="62"/>
    <cellStyle name="_Property 30.06.2007" xfId="63"/>
    <cellStyle name="1 000 Kč_laroux" xfId="64"/>
    <cellStyle name="20% - akcent 1" xfId="65"/>
    <cellStyle name="20% - akcent 2" xfId="66"/>
    <cellStyle name="20% - akcent 3" xfId="67"/>
    <cellStyle name="20% - akcent 4" xfId="68"/>
    <cellStyle name="20% - akcent 5" xfId="69"/>
    <cellStyle name="20% - akcent 6" xfId="70"/>
    <cellStyle name="40% - akcent 1" xfId="71"/>
    <cellStyle name="40% - akcent 2" xfId="72"/>
    <cellStyle name="40% - akcent 3" xfId="73"/>
    <cellStyle name="40% - akcent 4" xfId="74"/>
    <cellStyle name="40% - akcent 5" xfId="75"/>
    <cellStyle name="40% - akcent 6" xfId="76"/>
    <cellStyle name="60% - akcent 1" xfId="77"/>
    <cellStyle name="60% - akcent 2" xfId="78"/>
    <cellStyle name="60% - akcent 3" xfId="79"/>
    <cellStyle name="60% - akcent 4" xfId="80"/>
    <cellStyle name="60% - akcent 5" xfId="81"/>
    <cellStyle name="60% - akcent 6" xfId="82"/>
    <cellStyle name="A modif Blanc" xfId="83"/>
    <cellStyle name="A modifier" xfId="84"/>
    <cellStyle name="Akcent 1" xfId="85"/>
    <cellStyle name="Akcent 2" xfId="86"/>
    <cellStyle name="Akcent 3" xfId="87"/>
    <cellStyle name="Akcent 4" xfId="88"/>
    <cellStyle name="Akcent 5" xfId="89"/>
    <cellStyle name="Akcent 6" xfId="90"/>
    <cellStyle name="Calc Currency (0)" xfId="91"/>
    <cellStyle name="čárky [0]_laroux" xfId="92"/>
    <cellStyle name="čárky_laroux" xfId="93"/>
    <cellStyle name="Comma [0]" xfId="94"/>
    <cellStyle name="Comma_afTrends" xfId="95"/>
    <cellStyle name="Currency [0]" xfId="96"/>
    <cellStyle name="Currency_afTrends" xfId="97"/>
    <cellStyle name="Dane wejściowe" xfId="98"/>
    <cellStyle name="Dane wyjściowe" xfId="99"/>
    <cellStyle name="Dobre" xfId="100"/>
    <cellStyle name="Comma" xfId="101"/>
    <cellStyle name="Comma [0]" xfId="102"/>
    <cellStyle name="Euro" xfId="103"/>
    <cellStyle name="Header1" xfId="104"/>
    <cellStyle name="Header2" xfId="105"/>
    <cellStyle name="Hyperlink_Plan finansowy-DRK" xfId="106"/>
    <cellStyle name="Komórka połączona" xfId="107"/>
    <cellStyle name="Komórka zaznaczona" xfId="108"/>
    <cellStyle name="Licence" xfId="109"/>
    <cellStyle name="měny_laroux" xfId="110"/>
    <cellStyle name="Milliers [0]_laroux" xfId="111"/>
    <cellStyle name="Milliers_laroux" xfId="112"/>
    <cellStyle name="Nagłówek" xfId="113"/>
    <cellStyle name="Nagłówek 1" xfId="114"/>
    <cellStyle name="Nagłówek 2" xfId="115"/>
    <cellStyle name="Nagłówek 3" xfId="116"/>
    <cellStyle name="Nagłówek 4" xfId="117"/>
    <cellStyle name="Nagłówek_data" xfId="118"/>
    <cellStyle name="Neutralne" xfId="119"/>
    <cellStyle name="Normal - Style1" xfId="120"/>
    <cellStyle name="Normal_#10-Headcount" xfId="121"/>
    <cellStyle name="normální_laroux" xfId="122"/>
    <cellStyle name="Normalny (2)" xfId="123"/>
    <cellStyle name="Normalny 10 2 4" xfId="124"/>
    <cellStyle name="Normalny 2" xfId="125"/>
    <cellStyle name="Normalny 4" xfId="126"/>
    <cellStyle name="Normalny_Analytical 2Q08" xfId="127"/>
    <cellStyle name="Normalny_analytical Jun 07" xfId="128"/>
    <cellStyle name="Normalny_SAB PS 2006_eng" xfId="129"/>
    <cellStyle name="Normalny_SAB RS 2006" xfId="130"/>
    <cellStyle name="Obliczenia" xfId="131"/>
    <cellStyle name="Percent" xfId="132"/>
    <cellStyle name="Procentowy (2)" xfId="133"/>
    <cellStyle name="Procentowy 2" xfId="134"/>
    <cellStyle name="RowLevel_1_OUTPUT2" xfId="135"/>
    <cellStyle name="Standard" xfId="136"/>
    <cellStyle name="Styl 1" xfId="137"/>
    <cellStyle name="Suma" xfId="138"/>
    <cellStyle name="Tabela_razem" xfId="139"/>
    <cellStyle name="Tekst objaśnienia" xfId="140"/>
    <cellStyle name="Tekst ostrzeżenia" xfId="141"/>
    <cellStyle name="Tytuł" xfId="142"/>
    <cellStyle name="Uwaga" xfId="143"/>
    <cellStyle name="Currency" xfId="144"/>
    <cellStyle name="Currency [0]" xfId="145"/>
    <cellStyle name="WalutowyPLN" xfId="146"/>
    <cellStyle name="Złe" xfId="147"/>
    <cellStyle name="Zwykły" xfId="148"/>
    <cellStyle name="Zwykły %" xfId="149"/>
    <cellStyle name="Zwykły_50Creditors_01_2004" xfId="1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zwbk.pl/DSP/Gie&#322;da/GIE&#321;DA/2005/I%20kwarta&#322;%202005/wersja%20polska/IAS%20I%20kw%202005%2004-05-2005%2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ro01scl\bzwbk\TEMP\02%20sp%20transakcje%2028.02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zwbk.pl/DSP/Gie&#322;da/GIE&#321;DA/2007/III%20kwarta&#322;%202007/wersja%20ang/IAS%20III%20kw%202007%20ang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zwbk.pl/DSP/Gie&#322;da/GIE&#321;DA/2006/II%20kwarta&#322;%202006/wersja%20polska/IAS%20II%20kw%2020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ro01scl\bzwbk\DSP\Gie&#322;da\GIE&#321;DA\2006\II%20kwarta&#322;%202006\wersja%20polska\IAS%20II%20kw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ro01scl\bzwbk\magda\2002\III%20KWARTA&#321;%202002\transakcje%2030.09.2002\sp&#243;&#322;ki\Transakcje%2030.09.2002_Polfun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zwbk.pl/DSP/Gie&#322;da/GIE&#321;DA/2005/III%20kwarta&#322;%202005/wersja%20polska/IAS%20III%20kw%202005%2017-10-2005-xl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ro01scl\bzwbk\magda\2002\III%20KWARTA&#321;%202002\transakcje%2030.09.2002\oddzia&#322;y\transakcje%2030.09.2002-centrala%2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zwbk.pl/DSP/Gie&#322;da/GIE&#321;DA/2006/RAPORT%20ROCZNY%202006/Skonsolidowany/wersja%20polska/SAB%20RS%20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ro01scl\bzwbk\magda\2002\IV%20KWARTA&#321;%202002\transakcje%2031.12.2002\sp&#243;&#322;ki\TransakcjeWzajemne%2031.12.2002%20POLFUN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ro01scl\bzwbk\DSP\Gie&#322;da\GIE&#321;DA\2005\ROK%202005\SAB%20R%2015-02-2006\SAB%20R%202005_21_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zwbk.pl/DSP/Gie&#322;da/GIE&#321;DA/2007/p&#243;&#322;rocze%202007/Skonsolidowany/wersja%20polska/SAB%20PSr%2020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ro01scl\bzwbk\TEMP\361_transakcje%2031.12.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AS I kw 2005 .xls"/>
      <sheetName val="kursy zestawienie (2)"/>
      <sheetName val="wybrane dane finansowe 1"/>
      <sheetName val="BS 2"/>
      <sheetName val="P&amp;L 3"/>
      <sheetName val="4 Kapitały Skons 31.03.2005"/>
      <sheetName val="5 kapitały Skons 31.12.2004 "/>
      <sheetName val="6 kapitały skons 31.03.2004"/>
      <sheetName val="7 CF"/>
      <sheetName val="8 BS Bank"/>
      <sheetName val="9 P&amp;L Bank"/>
      <sheetName val="10 Kapitały Bank 31.03.2005 "/>
      <sheetName val="11 kapitały Bank 31.12.2004"/>
      <sheetName val="12 kapitały Bank 31.03.2004 "/>
      <sheetName val="13 CF Bank"/>
      <sheetName val="Arkusz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ilans DM"/>
      <sheetName val="Rachunek ZiS DM"/>
      <sheetName val="szczegółowe"/>
      <sheetName val="lista"/>
    </sheetNames>
    <sheetDataSet>
      <sheetData sheetId="3">
        <row r="2">
          <cell r="E2" t="str">
            <v>1 Oddział w Suwałkach</v>
          </cell>
        </row>
        <row r="3">
          <cell r="E3" t="str">
            <v>1 Oddział w Białymstoku</v>
          </cell>
        </row>
        <row r="4">
          <cell r="E4" t="str">
            <v>1 Oddział w Bielawie</v>
          </cell>
        </row>
        <row r="5">
          <cell r="E5" t="str">
            <v>1 Oddział w Bielsku Białej</v>
          </cell>
        </row>
        <row r="6">
          <cell r="E6" t="str">
            <v>1 Oddział w Zgorzelcu</v>
          </cell>
        </row>
        <row r="7">
          <cell r="E7" t="str">
            <v>1 Oddział w Bolesławcu</v>
          </cell>
        </row>
        <row r="8">
          <cell r="E8" t="str">
            <v>1 Oddział w Brzegu</v>
          </cell>
        </row>
        <row r="9">
          <cell r="E9" t="str">
            <v>1 Oddział w Wołowie</v>
          </cell>
        </row>
        <row r="10">
          <cell r="E10" t="str">
            <v>1 Oddział w Bydgoszczy</v>
          </cell>
        </row>
        <row r="11">
          <cell r="E11" t="str">
            <v>3 Oddział w Bydgoszczy</v>
          </cell>
        </row>
        <row r="12">
          <cell r="E12" t="str">
            <v>1 Oddział w Bystzrycy Kłodzkiej</v>
          </cell>
        </row>
        <row r="13">
          <cell r="E13" t="str">
            <v>1 Oddział w Bytomiu</v>
          </cell>
        </row>
        <row r="14">
          <cell r="E14" t="str">
            <v>2 Oddział w Bytomiu</v>
          </cell>
        </row>
        <row r="15">
          <cell r="E15" t="str">
            <v>1 Oddział w Chodzieży</v>
          </cell>
        </row>
        <row r="16">
          <cell r="E16" t="str">
            <v>2 Oddział w Chodzieży</v>
          </cell>
        </row>
        <row r="17">
          <cell r="E17" t="str">
            <v>1 Oddział w Chojnowie</v>
          </cell>
        </row>
        <row r="18">
          <cell r="E18" t="str">
            <v>1 Oddział w Chorzowie</v>
          </cell>
        </row>
        <row r="19">
          <cell r="E19" t="str">
            <v>1 Oddział w Ciechanowie</v>
          </cell>
        </row>
        <row r="20">
          <cell r="E20" t="str">
            <v>1 Oddział w Cieszynie</v>
          </cell>
        </row>
        <row r="21">
          <cell r="E21" t="str">
            <v>1 Oddział w Częstochowie</v>
          </cell>
        </row>
        <row r="22">
          <cell r="E22" t="str">
            <v>1 Oddział w Dzierżoniowie</v>
          </cell>
        </row>
        <row r="23">
          <cell r="E23" t="str">
            <v>1 Oddział w Elblągu</v>
          </cell>
        </row>
        <row r="24">
          <cell r="E24" t="str">
            <v>1 Oddział w Suwałkach</v>
          </cell>
        </row>
        <row r="25">
          <cell r="E25" t="str">
            <v>1 Oddział w Gdańsku</v>
          </cell>
        </row>
        <row r="26">
          <cell r="E26" t="str">
            <v>1 Oddział w Gdyni</v>
          </cell>
        </row>
        <row r="27">
          <cell r="E27" t="str">
            <v>1 Oddział w Gliwicach</v>
          </cell>
        </row>
        <row r="28">
          <cell r="E28" t="str">
            <v>1 Oddział w Głogowie</v>
          </cell>
        </row>
        <row r="29">
          <cell r="E29" t="str">
            <v>2 Oddział w Głogowie</v>
          </cell>
        </row>
        <row r="30">
          <cell r="E30" t="str">
            <v>1 Oddział w Głubczycach</v>
          </cell>
        </row>
        <row r="31">
          <cell r="E31" t="str">
            <v>1 Oddział w Głuchołazach</v>
          </cell>
        </row>
        <row r="32">
          <cell r="E32" t="str">
            <v>1 Oddział w Głuszycy</v>
          </cell>
        </row>
        <row r="33">
          <cell r="E33" t="str">
            <v>1 Oddział w Gnieźnie</v>
          </cell>
        </row>
        <row r="34">
          <cell r="E34" t="str">
            <v>10 Oddział w Poznaniu</v>
          </cell>
        </row>
        <row r="35">
          <cell r="E35" t="str">
            <v>1 Oddział w Gorzowie Wlkp.</v>
          </cell>
        </row>
        <row r="36">
          <cell r="E36" t="str">
            <v>2 Oddział w Gorzowie Wlkp.</v>
          </cell>
        </row>
        <row r="37">
          <cell r="E37" t="str">
            <v>1 Oddział w Gostyniu</v>
          </cell>
        </row>
        <row r="38">
          <cell r="E38" t="str">
            <v>1 Oddział w Górze</v>
          </cell>
        </row>
        <row r="39">
          <cell r="E39" t="str">
            <v>1 Oddział w Grodzisku Wlkp.</v>
          </cell>
        </row>
        <row r="40">
          <cell r="E40" t="str">
            <v>1 Oddział w Grudziądzu</v>
          </cell>
        </row>
        <row r="41">
          <cell r="E41" t="str">
            <v>1 Oddział w Gubinie</v>
          </cell>
        </row>
        <row r="42">
          <cell r="E42" t="str">
            <v>1 Oddział w Inowrocławiu</v>
          </cell>
        </row>
        <row r="43">
          <cell r="E43" t="str">
            <v>1 Oddział w Jarocinie</v>
          </cell>
        </row>
        <row r="44">
          <cell r="E44" t="str">
            <v>1 Oddział w Jeleniej Górze</v>
          </cell>
        </row>
        <row r="45">
          <cell r="E45" t="str">
            <v>2 Oddział w Jeleniej Górze</v>
          </cell>
        </row>
        <row r="46">
          <cell r="E46" t="str">
            <v>3 Oddział w Jeleniej Górze</v>
          </cell>
        </row>
        <row r="47">
          <cell r="E47" t="str">
            <v>4 Oddział w Jeleniej Górze</v>
          </cell>
        </row>
        <row r="48">
          <cell r="E48" t="str">
            <v>1 Oddział w Kaliszu</v>
          </cell>
        </row>
        <row r="49">
          <cell r="E49" t="str">
            <v>1 Oddział w Kamiennej Górze</v>
          </cell>
        </row>
        <row r="50">
          <cell r="E50" t="str">
            <v>1 Oddział w Katowicach</v>
          </cell>
        </row>
        <row r="51">
          <cell r="E51" t="str">
            <v>2 Oddział w Katowicach</v>
          </cell>
        </row>
        <row r="52">
          <cell r="E52" t="str">
            <v>4 Oddział w Katowicach</v>
          </cell>
        </row>
        <row r="53">
          <cell r="E53" t="str">
            <v>1 Oddział w Kędzierzynie Koźlu</v>
          </cell>
        </row>
        <row r="54">
          <cell r="E54" t="str">
            <v>1 Oddział w Kępnie</v>
          </cell>
        </row>
        <row r="55">
          <cell r="E55" t="str">
            <v>1 Oddział w Kielcach</v>
          </cell>
        </row>
        <row r="56">
          <cell r="E56" t="str">
            <v>1 Oddział w Kluczborku</v>
          </cell>
        </row>
        <row r="57">
          <cell r="E57" t="str">
            <v>1 Oddział w Kłodzku</v>
          </cell>
        </row>
        <row r="58">
          <cell r="E58" t="str">
            <v>1 Oddział w Kole</v>
          </cell>
        </row>
        <row r="59">
          <cell r="E59" t="str">
            <v>1 Oddział w Koszalinie</v>
          </cell>
        </row>
        <row r="60">
          <cell r="E60" t="str">
            <v>1 Oddział w Koninie</v>
          </cell>
        </row>
        <row r="61">
          <cell r="E61" t="str">
            <v>1 Oddział w Koszalinie</v>
          </cell>
        </row>
        <row r="62">
          <cell r="E62" t="str">
            <v>2 Oddział w Koszalinie</v>
          </cell>
        </row>
        <row r="63">
          <cell r="E63" t="str">
            <v>1 Oddział w Kościanie</v>
          </cell>
        </row>
        <row r="64">
          <cell r="E64" t="str">
            <v>1 Oddział w Krakowie</v>
          </cell>
        </row>
        <row r="65">
          <cell r="E65" t="str">
            <v>2 Oddział w Krakowie</v>
          </cell>
        </row>
        <row r="66">
          <cell r="E66" t="str">
            <v>1 Oddział w Krośnie Odrzańskim</v>
          </cell>
        </row>
        <row r="67">
          <cell r="E67" t="str">
            <v>1 Oddział w Krotoszynie</v>
          </cell>
        </row>
        <row r="68">
          <cell r="E68" t="str">
            <v>1 Oddział w Kutnie</v>
          </cell>
        </row>
        <row r="69">
          <cell r="E69" t="str">
            <v>1 Oddział w Legnicy</v>
          </cell>
        </row>
        <row r="70">
          <cell r="E70" t="str">
            <v>2 Oddział w Legnicy</v>
          </cell>
        </row>
        <row r="71">
          <cell r="E71" t="str">
            <v>1 Oddział w Lesznie</v>
          </cell>
        </row>
        <row r="72">
          <cell r="E72" t="str">
            <v>2 Oddział w Lesznie</v>
          </cell>
        </row>
        <row r="73">
          <cell r="E73" t="str">
            <v>1 Oddział w Lubaniu</v>
          </cell>
        </row>
        <row r="74">
          <cell r="E74" t="str">
            <v>1 Oddział w Lubinie</v>
          </cell>
        </row>
        <row r="75">
          <cell r="E75" t="str">
            <v>1 Oddział w Lublinie</v>
          </cell>
        </row>
        <row r="76">
          <cell r="E76" t="str">
            <v>1 Oddział w Lubsku</v>
          </cell>
        </row>
        <row r="77">
          <cell r="E77" t="str">
            <v>1 Oddział w Łodzi</v>
          </cell>
        </row>
        <row r="78">
          <cell r="E78" t="str">
            <v>2 Oddział w Łodzi</v>
          </cell>
        </row>
        <row r="79">
          <cell r="E79" t="str">
            <v>1 Oddział w Namysłowie</v>
          </cell>
        </row>
        <row r="80">
          <cell r="E80" t="str">
            <v>1 Oddział w Niemodlinie</v>
          </cell>
        </row>
        <row r="81">
          <cell r="E81" t="str">
            <v>1 Oddział w Nowej Rudzie</v>
          </cell>
        </row>
        <row r="82">
          <cell r="E82" t="str">
            <v>1 Oddział w Nowej Soli</v>
          </cell>
        </row>
        <row r="83">
          <cell r="E83" t="str">
            <v>1 Oddział w Nowym Tomyślu</v>
          </cell>
        </row>
        <row r="84">
          <cell r="E84" t="str">
            <v>1 Oddział w Oleśnicy</v>
          </cell>
        </row>
        <row r="85">
          <cell r="E85" t="str">
            <v>1 Oddział w Olsztynie</v>
          </cell>
        </row>
        <row r="86">
          <cell r="E86" t="str">
            <v>1 Oddział w Oławie</v>
          </cell>
        </row>
        <row r="87">
          <cell r="E87" t="str">
            <v>1 Oddział w Opolu</v>
          </cell>
        </row>
        <row r="88">
          <cell r="E88" t="str">
            <v>2 Oddział w Opolu</v>
          </cell>
        </row>
        <row r="89">
          <cell r="E89" t="str">
            <v>3 Oddział w Opolu</v>
          </cell>
        </row>
        <row r="90">
          <cell r="E90" t="str">
            <v>1 Oddział w Ostrowie Wlkp.</v>
          </cell>
        </row>
        <row r="91">
          <cell r="E91" t="str">
            <v>1 Oddział w Ostrzeszowie</v>
          </cell>
        </row>
        <row r="92">
          <cell r="E92" t="str">
            <v>1 Oddział w Paczkowie</v>
          </cell>
        </row>
        <row r="93">
          <cell r="E93" t="str">
            <v>1 Oddział w Pile</v>
          </cell>
        </row>
        <row r="94">
          <cell r="E94" t="str">
            <v>1 Oddział w Płocku</v>
          </cell>
        </row>
        <row r="95">
          <cell r="E95" t="str">
            <v>1 Oddział w Polkowicach</v>
          </cell>
        </row>
        <row r="96">
          <cell r="E96" t="str">
            <v>1 Oddział w Koszalinie</v>
          </cell>
        </row>
        <row r="97">
          <cell r="E97" t="str">
            <v>1 Oddział w Poznaniu</v>
          </cell>
        </row>
        <row r="98">
          <cell r="E98" t="str">
            <v>10 Oddział w Poznaniu</v>
          </cell>
        </row>
        <row r="99">
          <cell r="E99" t="str">
            <v>2 Oddział w Poznaniu</v>
          </cell>
        </row>
        <row r="100">
          <cell r="E100" t="str">
            <v>3 Oddział w Poznaniu</v>
          </cell>
        </row>
        <row r="101">
          <cell r="E101" t="str">
            <v>4 Oddział w Poznaniu</v>
          </cell>
        </row>
        <row r="102">
          <cell r="E102" t="str">
            <v>5 Oddział w Poznaniu</v>
          </cell>
        </row>
        <row r="103">
          <cell r="E103" t="str">
            <v>6 Oddział w Poznaniu</v>
          </cell>
        </row>
        <row r="104">
          <cell r="E104" t="str">
            <v>7 Oddział w Poznaniu</v>
          </cell>
        </row>
        <row r="105">
          <cell r="E105" t="str">
            <v>8 Oddział w Poznaniu</v>
          </cell>
        </row>
        <row r="106">
          <cell r="E106" t="str">
            <v>9 Oddział w Poznaniu</v>
          </cell>
        </row>
        <row r="107">
          <cell r="E107" t="str">
            <v>1 Oddział w Prudniku</v>
          </cell>
        </row>
        <row r="108">
          <cell r="E108" t="str">
            <v>1 Oddział w Przemyślu</v>
          </cell>
        </row>
        <row r="109">
          <cell r="E109" t="str">
            <v>1 Oddział w Rawiczu</v>
          </cell>
        </row>
        <row r="110">
          <cell r="E110" t="str">
            <v>1 Oddział w Rudzie Śląskiej</v>
          </cell>
        </row>
        <row r="111">
          <cell r="E111" t="str">
            <v>1 Oddział w Słubicach</v>
          </cell>
        </row>
        <row r="112">
          <cell r="E112" t="str">
            <v>1 Oddział w Słupcy</v>
          </cell>
        </row>
        <row r="113">
          <cell r="E113" t="str">
            <v>1 Oddział w Słupsku</v>
          </cell>
        </row>
        <row r="114">
          <cell r="E114" t="str">
            <v>1 Oddział w Starogardzie Gdańskim</v>
          </cell>
        </row>
        <row r="115">
          <cell r="E115" t="str">
            <v>1 Oddział w Strzegomiu</v>
          </cell>
        </row>
        <row r="116">
          <cell r="E116" t="str">
            <v>1 Oddział w Strzelcach Opolskich</v>
          </cell>
        </row>
        <row r="117">
          <cell r="E117" t="str">
            <v>1 Oddział w Strzelinie</v>
          </cell>
        </row>
        <row r="118">
          <cell r="E118" t="str">
            <v>1 Oddział w Sulechowie</v>
          </cell>
        </row>
        <row r="119">
          <cell r="E119" t="str">
            <v>1 Oddział w Suwałkach</v>
          </cell>
        </row>
        <row r="120">
          <cell r="E120" t="str">
            <v>1 Oddział w Swarzędzu</v>
          </cell>
        </row>
        <row r="121">
          <cell r="E121" t="str">
            <v>1 Oddział w Szamotułach</v>
          </cell>
        </row>
        <row r="122">
          <cell r="E122" t="str">
            <v>1 Oddział w Szczecinie</v>
          </cell>
        </row>
        <row r="123">
          <cell r="E123" t="str">
            <v>2 Oddział w Szczecinie</v>
          </cell>
        </row>
        <row r="124">
          <cell r="E124" t="str">
            <v>3 Oddział w Szczecinie</v>
          </cell>
        </row>
        <row r="125">
          <cell r="E125" t="str">
            <v>1 Oddział w Jeleniej Górze</v>
          </cell>
        </row>
        <row r="126">
          <cell r="E126" t="str">
            <v>1 Oddział w Szprotawie</v>
          </cell>
        </row>
        <row r="127">
          <cell r="E127" t="str">
            <v>1 Oddział w Śremie</v>
          </cell>
        </row>
        <row r="128">
          <cell r="E128" t="str">
            <v>1 Oddział w Środzie Śląskiej</v>
          </cell>
        </row>
        <row r="129">
          <cell r="E129" t="str">
            <v>1 Oddział w Środzie Wlkp.</v>
          </cell>
        </row>
        <row r="130">
          <cell r="E130" t="str">
            <v>1 Oddział w Świdnicy</v>
          </cell>
        </row>
        <row r="131">
          <cell r="E131" t="str">
            <v>2 Oddział w Świdnicy</v>
          </cell>
        </row>
        <row r="132">
          <cell r="E132" t="str">
            <v>1 Oddział w Świebodzicach</v>
          </cell>
        </row>
        <row r="133">
          <cell r="E133" t="str">
            <v>2 Oddział w Świebodzicach</v>
          </cell>
        </row>
        <row r="134">
          <cell r="E134" t="str">
            <v>1 Oddział w Świebodzinie</v>
          </cell>
        </row>
        <row r="135">
          <cell r="E135" t="str">
            <v>1 Oddział w Świętochłowicach</v>
          </cell>
        </row>
        <row r="136">
          <cell r="E136" t="str">
            <v>1 Oddział w Tarnowskich Górach</v>
          </cell>
        </row>
        <row r="137">
          <cell r="E137" t="str">
            <v>1 Oddział w Tarnowie</v>
          </cell>
        </row>
        <row r="138">
          <cell r="E138" t="str">
            <v>1 Oddział w Toruniu</v>
          </cell>
        </row>
        <row r="139">
          <cell r="E139" t="str">
            <v>1 Oddział w Trzebnicy</v>
          </cell>
        </row>
        <row r="140">
          <cell r="E140" t="str">
            <v>1 Oddział w Turku</v>
          </cell>
        </row>
        <row r="141">
          <cell r="E141" t="str">
            <v>1 Oddział w Tychach</v>
          </cell>
        </row>
        <row r="142">
          <cell r="E142" t="str">
            <v>1 Oddział w Wałbrzychu</v>
          </cell>
        </row>
        <row r="143">
          <cell r="E143" t="str">
            <v>1 Oddział w Warszawie</v>
          </cell>
        </row>
        <row r="144">
          <cell r="E144" t="str">
            <v>10 Oddział w Warszawie</v>
          </cell>
        </row>
        <row r="145">
          <cell r="E145" t="str">
            <v>2 Oddział w Warszawie</v>
          </cell>
        </row>
        <row r="146">
          <cell r="E146" t="str">
            <v>3 Oddział w Warszawie</v>
          </cell>
        </row>
        <row r="147">
          <cell r="E147" t="str">
            <v>4 Oddział w Warszawie</v>
          </cell>
        </row>
        <row r="148">
          <cell r="E148" t="str">
            <v>5 Oddział w Warszawie</v>
          </cell>
        </row>
        <row r="149">
          <cell r="E149" t="str">
            <v>6 Oddział w Warszawie</v>
          </cell>
        </row>
        <row r="150">
          <cell r="E150" t="str">
            <v>7 Oddział w Warszawie</v>
          </cell>
        </row>
        <row r="151">
          <cell r="E151" t="str">
            <v>8 Oddział w Warszawie</v>
          </cell>
        </row>
        <row r="152">
          <cell r="E152" t="str">
            <v>9 Oddział w Warszawie</v>
          </cell>
        </row>
        <row r="153">
          <cell r="E153" t="str">
            <v>1 Oddział we Włocławku</v>
          </cell>
        </row>
        <row r="154">
          <cell r="E154" t="str">
            <v>1 Oddział w Wolsztynie</v>
          </cell>
        </row>
        <row r="155">
          <cell r="E155" t="str">
            <v>1 Oddział w Wołowie</v>
          </cell>
        </row>
        <row r="156">
          <cell r="E156" t="str">
            <v>1 Oddział we Wrocławiu</v>
          </cell>
        </row>
        <row r="157">
          <cell r="E157" t="str">
            <v>2 Oddział we Wrocławiu</v>
          </cell>
        </row>
        <row r="158">
          <cell r="E158" t="str">
            <v>3 Oddział we Wrocławiu</v>
          </cell>
        </row>
        <row r="159">
          <cell r="E159" t="str">
            <v>2 Oddział we Wrocławiu</v>
          </cell>
        </row>
        <row r="160">
          <cell r="E160" t="str">
            <v>4 Oddział we Wrocławiu</v>
          </cell>
        </row>
        <row r="161">
          <cell r="E161" t="str">
            <v>3 Oddział we Wrocławiu</v>
          </cell>
        </row>
        <row r="162">
          <cell r="E162" t="str">
            <v>4 Oddział we Wrocławiu</v>
          </cell>
        </row>
        <row r="163">
          <cell r="E163" t="str">
            <v>5 Oddział we Wrocławiu</v>
          </cell>
        </row>
        <row r="164">
          <cell r="E164" t="str">
            <v>1 Oddział we Wrześni</v>
          </cell>
        </row>
        <row r="165">
          <cell r="E165" t="str">
            <v>1 Oddział we Wschowie</v>
          </cell>
        </row>
        <row r="166">
          <cell r="E166" t="str">
            <v>1 Oddział w Ząbkowicach Śląskich</v>
          </cell>
        </row>
        <row r="167">
          <cell r="E167" t="str">
            <v>1 Oddział w Zgorzelcu</v>
          </cell>
        </row>
        <row r="168">
          <cell r="E168" t="str">
            <v>1 Oddział w Zielonej Górze</v>
          </cell>
        </row>
        <row r="169">
          <cell r="E169" t="str">
            <v>2 Oddział w Zielonej Górze</v>
          </cell>
        </row>
        <row r="170">
          <cell r="E170" t="str">
            <v>3 Oddział w Zielonej Górze</v>
          </cell>
        </row>
        <row r="171">
          <cell r="E171" t="str">
            <v>1 Oddział w Ziębicach</v>
          </cell>
        </row>
        <row r="172">
          <cell r="E172" t="str">
            <v>1 Oddział w Złotoryji</v>
          </cell>
        </row>
        <row r="173">
          <cell r="E173" t="str">
            <v>1 Oddział w Żaganiu</v>
          </cell>
        </row>
        <row r="174">
          <cell r="E174" t="str">
            <v>1 Oddział w Żarach</v>
          </cell>
        </row>
        <row r="175">
          <cell r="E175" t="str">
            <v>Centrala / DRK</v>
          </cell>
        </row>
        <row r="176">
          <cell r="E176" t="str">
            <v>Centrala / CUR</v>
          </cell>
        </row>
        <row r="177">
          <cell r="E177" t="str">
            <v>Centrala</v>
          </cell>
        </row>
        <row r="178">
          <cell r="E178" t="str">
            <v>RZA Dolnośląski - Południe</v>
          </cell>
        </row>
        <row r="179">
          <cell r="E179" t="str">
            <v>RZA Dolnośląski - Północ</v>
          </cell>
        </row>
        <row r="180">
          <cell r="E180" t="str">
            <v>RZA Dolnośląski - Zachód</v>
          </cell>
        </row>
        <row r="181">
          <cell r="E181" t="str">
            <v>RZA Kujawsko - Pomorski</v>
          </cell>
        </row>
        <row r="182">
          <cell r="E182" t="str">
            <v>RZA Lubuski</v>
          </cell>
        </row>
        <row r="183">
          <cell r="E183" t="str">
            <v>RZA Łódzkie</v>
          </cell>
        </row>
        <row r="184">
          <cell r="E184" t="str">
            <v>RZA Małopolsko - Podkarpackie</v>
          </cell>
        </row>
        <row r="185">
          <cell r="E185" t="str">
            <v>RZA Opolski</v>
          </cell>
        </row>
        <row r="186">
          <cell r="E186" t="str">
            <v>RZA Pomorsko - Mazurski</v>
          </cell>
        </row>
        <row r="187">
          <cell r="E187" t="str">
            <v>RZA Poznań</v>
          </cell>
        </row>
        <row r="188">
          <cell r="E188" t="str">
            <v>RZA Śląski</v>
          </cell>
        </row>
        <row r="189">
          <cell r="E189" t="str">
            <v>RZA Warszawa</v>
          </cell>
        </row>
        <row r="190">
          <cell r="E190" t="str">
            <v>RZA Wielkopolska - Południe</v>
          </cell>
        </row>
        <row r="191">
          <cell r="E191" t="str">
            <v>RZA Wielkopolska - Północ</v>
          </cell>
        </row>
        <row r="192">
          <cell r="E192" t="str">
            <v>RZA Wrocław</v>
          </cell>
        </row>
        <row r="193">
          <cell r="E193" t="str">
            <v>RZA Wschodni</v>
          </cell>
        </row>
        <row r="194">
          <cell r="E194" t="str">
            <v>RZA Zachodniopomorski</v>
          </cell>
        </row>
        <row r="195">
          <cell r="E195" t="str">
            <v>AIB Group</v>
          </cell>
        </row>
        <row r="196">
          <cell r="E196" t="str">
            <v>WBK AiB Asset Management S.A.</v>
          </cell>
        </row>
        <row r="197">
          <cell r="E197" t="str">
            <v>AiB WBK Fund Management SP. Z o.o.</v>
          </cell>
        </row>
        <row r="198">
          <cell r="E198" t="str">
            <v> WBK Finanse &amp; Leasing</v>
          </cell>
        </row>
        <row r="199">
          <cell r="E199" t="str">
            <v>BZ Finanse &amp; Leasing</v>
          </cell>
        </row>
        <row r="200">
          <cell r="E200" t="str">
            <v>ZST Sp. Z o.o.</v>
          </cell>
        </row>
        <row r="201">
          <cell r="E201" t="str">
            <v>WBK Nieruchomości S.A.</v>
          </cell>
        </row>
        <row r="202">
          <cell r="E202" t="str">
            <v>WBK Nieruchomości i Wspólnicy  kom</v>
          </cell>
        </row>
        <row r="203">
          <cell r="E203" t="str">
            <v>Brytyjsko -Polskie Towarzystwo Finansowe WBK CU Sp. Z o.o.</v>
          </cell>
        </row>
        <row r="204">
          <cell r="E204" t="str">
            <v>Gliwicki Bank Handlowy S.A.</v>
          </cell>
        </row>
        <row r="205">
          <cell r="E205" t="str">
            <v>Projekty Bankowe Polsoft Sp. Z o.o.</v>
          </cell>
        </row>
        <row r="206">
          <cell r="E206" t="str">
            <v> eCard S.A.</v>
          </cell>
        </row>
        <row r="207">
          <cell r="E207" t="str">
            <v>Euroad - Leasing Sp. Z o.o.</v>
          </cell>
        </row>
        <row r="208">
          <cell r="E208" t="str">
            <v>Dom Maklerski S.A</v>
          </cell>
        </row>
        <row r="209">
          <cell r="E209" t="str">
            <v>inne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AS I kw 2006 .xls"/>
      <sheetName val="kursy zestawienie (2)"/>
      <sheetName val="wybrane dane finansowe 1"/>
      <sheetName val="BS 2 "/>
      <sheetName val="P&amp;L 3"/>
      <sheetName val="Kapitały Skons 30.09.2007"/>
      <sheetName val="Kapitały Skons 31.12.2006"/>
      <sheetName val="Kapitały Skons 30.09.2006"/>
      <sheetName val="7 CF QS"/>
      <sheetName val="9 P&amp;L Bank"/>
      <sheetName val="8 BS Bank"/>
      <sheetName val="10 Kapitały Bank 30.09.2007 "/>
      <sheetName val="10 Kapitały Bank 31.12.2006 "/>
      <sheetName val="10 Kapitały Bank 30.09.2006 "/>
      <sheetName val="13 CF Bank"/>
      <sheetName val="AiZ warunkowe &amp; nominały"/>
      <sheetName val="TW-bilans "/>
      <sheetName val="TW-rachunek "/>
      <sheetName val="TW-pozabilans"/>
      <sheetName val="SEG 30-09-2007"/>
      <sheetName val="SEG 30-09-2006"/>
      <sheetName val="podpisy"/>
      <sheetName val="stary układ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AS I kw 2006 .xls"/>
      <sheetName val="kursy zestawienie (2)"/>
      <sheetName val="wybrane dane finansowe 1"/>
      <sheetName val="P&amp;L 3"/>
      <sheetName val="BS 2"/>
      <sheetName val="Kapitały Skons 30.06.2006"/>
      <sheetName val="Kapitały Skons 31.12.2005"/>
      <sheetName val="Kapitały Skons 30.06.2005"/>
      <sheetName val="7 CF QS"/>
      <sheetName val="9 P&amp;L Bank"/>
      <sheetName val="8 BS Bank"/>
      <sheetName val="10 Kapitały Bank 30.06.2006 "/>
      <sheetName val="10 Kapitały Bank 31.12.2005"/>
      <sheetName val="10 Kapitały Bank 30.06.2005 "/>
      <sheetName val="13 CF Bank"/>
      <sheetName val="AiZ warunkowe &amp; nominały"/>
      <sheetName val="TW-bilans "/>
      <sheetName val="TW-rachunek "/>
      <sheetName val="TW-pozabilans"/>
      <sheetName val="SEGMENTY 30.06.06"/>
      <sheetName val="SEGMENTY 31.12.05"/>
      <sheetName val="SEGMENTY 30.06.05"/>
      <sheetName val="podpisy"/>
      <sheetName val="SEGMENTY 31.03.06"/>
      <sheetName val="SEGMENTY 31.03.05"/>
    </sheetNames>
    <sheetDataSet>
      <sheetData sheetId="3">
        <row r="3">
          <cell r="B3" t="str">
            <v>za okres</v>
          </cell>
          <cell r="C3" t="str">
            <v>od  01-04-2006
do 30-06-2006</v>
          </cell>
          <cell r="D3" t="str">
            <v>od  01-01-2006 
do 30-06-2006</v>
          </cell>
          <cell r="E3" t="str">
            <v>od  01-04-2005 
do 30-06-2005</v>
          </cell>
          <cell r="F3" t="str">
            <v>od  01-01-2005 
do 30-06-2005</v>
          </cell>
          <cell r="G3" t="str">
            <v>od 01-01-2006 
do 31-03-2006</v>
          </cell>
          <cell r="H3" t="str">
            <v>od  01-01-2005 
do 31-03-2005</v>
          </cell>
        </row>
        <row r="5">
          <cell r="B5" t="str">
            <v>Przychody odsetkowe</v>
          </cell>
          <cell r="C5">
            <v>407769</v>
          </cell>
          <cell r="D5">
            <v>803659</v>
          </cell>
          <cell r="E5">
            <v>418936</v>
          </cell>
          <cell r="F5">
            <v>841419</v>
          </cell>
          <cell r="G5">
            <v>395890</v>
          </cell>
          <cell r="H5">
            <v>422483</v>
          </cell>
        </row>
        <row r="6">
          <cell r="B6" t="str">
            <v>Koszty odsetkowe</v>
          </cell>
          <cell r="C6">
            <v>-156001</v>
          </cell>
          <cell r="D6">
            <v>-310688</v>
          </cell>
          <cell r="E6">
            <v>-203495</v>
          </cell>
          <cell r="F6">
            <v>-407752</v>
          </cell>
          <cell r="G6">
            <v>-154687</v>
          </cell>
          <cell r="H6">
            <v>-204257</v>
          </cell>
        </row>
        <row r="7">
          <cell r="B7" t="str">
            <v>Wynik z tytułu odsetek</v>
          </cell>
          <cell r="C7">
            <v>251768</v>
          </cell>
          <cell r="D7">
            <v>492971</v>
          </cell>
          <cell r="E7">
            <v>215441</v>
          </cell>
          <cell r="F7">
            <v>433667</v>
          </cell>
          <cell r="G7">
            <v>241203</v>
          </cell>
          <cell r="H7">
            <v>218226</v>
          </cell>
        </row>
        <row r="8">
          <cell r="B8" t="str">
            <v>Przychody prowizyjne</v>
          </cell>
          <cell r="C8">
            <v>300076</v>
          </cell>
          <cell r="D8">
            <v>569834</v>
          </cell>
          <cell r="E8">
            <v>205501</v>
          </cell>
          <cell r="F8">
            <v>398468</v>
          </cell>
          <cell r="G8">
            <v>269758</v>
          </cell>
          <cell r="H8">
            <v>192967</v>
          </cell>
        </row>
        <row r="9">
          <cell r="B9" t="str">
            <v>Koszty prowizyjne</v>
          </cell>
          <cell r="C9">
            <v>-45036</v>
          </cell>
          <cell r="D9">
            <v>-80563</v>
          </cell>
          <cell r="E9">
            <v>-43494</v>
          </cell>
          <cell r="F9">
            <v>-81867</v>
          </cell>
          <cell r="G9">
            <v>-35527</v>
          </cell>
          <cell r="H9">
            <v>-38373</v>
          </cell>
        </row>
        <row r="10">
          <cell r="B10" t="str">
            <v>Wynik z tytułu prowizji</v>
          </cell>
          <cell r="C10">
            <v>255040</v>
          </cell>
          <cell r="D10">
            <v>489271</v>
          </cell>
          <cell r="E10">
            <v>162007</v>
          </cell>
          <cell r="F10">
            <v>316601</v>
          </cell>
          <cell r="G10">
            <v>234231</v>
          </cell>
          <cell r="H10">
            <v>154594</v>
          </cell>
        </row>
        <row r="11">
          <cell r="B11" t="str">
            <v>Przychody z tytułu dywidend</v>
          </cell>
          <cell r="C11">
            <v>57130</v>
          </cell>
          <cell r="D11">
            <v>57130</v>
          </cell>
          <cell r="E11">
            <v>47397</v>
          </cell>
          <cell r="F11">
            <v>47397</v>
          </cell>
        </row>
        <row r="12">
          <cell r="B12" t="str">
            <v>Wynik z pozycji wymiany</v>
          </cell>
          <cell r="C12">
            <v>55018</v>
          </cell>
          <cell r="D12">
            <v>104949</v>
          </cell>
          <cell r="E12">
            <v>59678</v>
          </cell>
          <cell r="F12">
            <v>117591</v>
          </cell>
          <cell r="G12">
            <v>49931</v>
          </cell>
          <cell r="H12">
            <v>57913</v>
          </cell>
        </row>
        <row r="13">
          <cell r="B13" t="str">
            <v>Wynik na transakcjach zabezpieczających i zabezpieczanych</v>
          </cell>
          <cell r="C13">
            <v>437</v>
          </cell>
          <cell r="D13">
            <v>2628</v>
          </cell>
          <cell r="E13">
            <v>-967</v>
          </cell>
          <cell r="F13">
            <v>-964</v>
          </cell>
          <cell r="G13">
            <v>2191</v>
          </cell>
          <cell r="H13">
            <v>3</v>
          </cell>
        </row>
        <row r="14">
          <cell r="B14" t="str">
            <v>Wynik na operacjach aktywami wycenianymi do wartości godziwej przez rachunek zysków i strat</v>
          </cell>
          <cell r="C14">
            <v>10584</v>
          </cell>
          <cell r="D14">
            <v>16615</v>
          </cell>
          <cell r="E14">
            <v>3213</v>
          </cell>
          <cell r="F14">
            <v>7282</v>
          </cell>
          <cell r="G14">
            <v>6031</v>
          </cell>
          <cell r="H14">
            <v>4069</v>
          </cell>
        </row>
        <row r="15">
          <cell r="B15" t="str">
            <v>Wynik na operacjach aktywami portfela inwestycyjnego</v>
          </cell>
          <cell r="C15">
            <v>22241</v>
          </cell>
          <cell r="D15">
            <v>23070</v>
          </cell>
          <cell r="E15">
            <v>1595</v>
          </cell>
          <cell r="F15">
            <v>3863</v>
          </cell>
          <cell r="G15">
            <v>829</v>
          </cell>
          <cell r="H15">
            <v>2268</v>
          </cell>
        </row>
        <row r="16">
          <cell r="B16" t="str">
            <v>Wynik na sprzedaży podmiotów stowarzyszonych</v>
          </cell>
          <cell r="C16">
            <v>-1569</v>
          </cell>
          <cell r="D16">
            <v>6243</v>
          </cell>
          <cell r="E16">
            <v>0</v>
          </cell>
          <cell r="F16">
            <v>0</v>
          </cell>
          <cell r="G16">
            <v>7812</v>
          </cell>
          <cell r="H16">
            <v>0</v>
          </cell>
        </row>
        <row r="17">
          <cell r="B17" t="str">
            <v>Pozostałe przychody operacyjne</v>
          </cell>
          <cell r="C17">
            <v>5441</v>
          </cell>
          <cell r="D17">
            <v>18180</v>
          </cell>
          <cell r="E17">
            <v>10434</v>
          </cell>
          <cell r="F17">
            <v>23576</v>
          </cell>
          <cell r="G17">
            <v>12739</v>
          </cell>
          <cell r="H17">
            <v>13142</v>
          </cell>
        </row>
        <row r="18">
          <cell r="B18" t="str">
            <v>Odpisy z tytułu utraty wartości należności kredytowych</v>
          </cell>
          <cell r="C18">
            <v>-4216</v>
          </cell>
          <cell r="D18">
            <v>-16347</v>
          </cell>
          <cell r="E18">
            <v>-12422</v>
          </cell>
          <cell r="F18">
            <v>-16742</v>
          </cell>
          <cell r="G18">
            <v>-12131</v>
          </cell>
          <cell r="H18">
            <v>-4320</v>
          </cell>
        </row>
        <row r="19">
          <cell r="B19" t="str">
            <v>Koszty operacyjne w tym:</v>
          </cell>
          <cell r="C19">
            <v>-319363</v>
          </cell>
          <cell r="D19">
            <v>-623993</v>
          </cell>
          <cell r="E19">
            <v>-292019</v>
          </cell>
          <cell r="F19">
            <v>-579789</v>
          </cell>
          <cell r="G19">
            <v>-304630</v>
          </cell>
          <cell r="H19">
            <v>-287770</v>
          </cell>
        </row>
        <row r="20">
          <cell r="B20" t="str">
            <v>koszty pracownicze i koszty działania banku</v>
          </cell>
          <cell r="C20">
            <v>-266710</v>
          </cell>
          <cell r="D20">
            <v>-521093</v>
          </cell>
          <cell r="E20">
            <v>-237048</v>
          </cell>
          <cell r="F20">
            <v>-472535</v>
          </cell>
          <cell r="G20">
            <v>-254383</v>
          </cell>
          <cell r="H20">
            <v>-235487</v>
          </cell>
        </row>
        <row r="21">
          <cell r="B21" t="str">
            <v>amortyzacja</v>
          </cell>
          <cell r="C21">
            <v>-40570</v>
          </cell>
          <cell r="D21">
            <v>-86424</v>
          </cell>
          <cell r="E21">
            <v>-46809</v>
          </cell>
          <cell r="F21">
            <v>-94316</v>
          </cell>
          <cell r="G21">
            <v>-45854</v>
          </cell>
          <cell r="H21">
            <v>-47507</v>
          </cell>
        </row>
        <row r="22">
          <cell r="B22" t="str">
            <v>pozostałe koszty operacyjne</v>
          </cell>
          <cell r="C22">
            <v>-12083</v>
          </cell>
          <cell r="D22">
            <v>-16476</v>
          </cell>
          <cell r="E22">
            <v>-8162</v>
          </cell>
          <cell r="F22">
            <v>-12938</v>
          </cell>
          <cell r="G22">
            <v>-4393</v>
          </cell>
          <cell r="H22">
            <v>-4776</v>
          </cell>
        </row>
        <row r="23">
          <cell r="B23" t="str">
            <v>Wynik operacyjny</v>
          </cell>
          <cell r="C23">
            <v>332511</v>
          </cell>
          <cell r="D23">
            <v>570717</v>
          </cell>
          <cell r="E23">
            <v>194357</v>
          </cell>
          <cell r="F23">
            <v>352482</v>
          </cell>
          <cell r="G23">
            <v>238206</v>
          </cell>
          <cell r="H23">
            <v>158125</v>
          </cell>
        </row>
        <row r="24">
          <cell r="B24" t="str">
            <v>Udział w zysku (stracie) jednostek podporządkowanych wycenianych metodą praw własności</v>
          </cell>
          <cell r="C24">
            <v>-150</v>
          </cell>
          <cell r="D24">
            <v>743</v>
          </cell>
          <cell r="E24">
            <v>252</v>
          </cell>
          <cell r="F24">
            <v>-1174</v>
          </cell>
          <cell r="G24">
            <v>893</v>
          </cell>
          <cell r="H24">
            <v>-1426</v>
          </cell>
        </row>
        <row r="25">
          <cell r="C25">
            <v>0</v>
          </cell>
          <cell r="E25">
            <v>0</v>
          </cell>
        </row>
        <row r="26">
          <cell r="B26" t="str">
            <v>Zysk brutto</v>
          </cell>
          <cell r="C26">
            <v>332361</v>
          </cell>
          <cell r="D26">
            <v>571460</v>
          </cell>
          <cell r="E26">
            <v>194609</v>
          </cell>
          <cell r="F26">
            <v>351308</v>
          </cell>
          <cell r="G26">
            <v>239099</v>
          </cell>
          <cell r="H26">
            <v>156699</v>
          </cell>
        </row>
        <row r="27">
          <cell r="C27">
            <v>0</v>
          </cell>
          <cell r="E27">
            <v>0</v>
          </cell>
        </row>
        <row r="28">
          <cell r="B28" t="str">
            <v>Obciążenie z tytułu podatku dochodowego</v>
          </cell>
          <cell r="C28">
            <v>-60210</v>
          </cell>
          <cell r="D28">
            <v>-107887</v>
          </cell>
          <cell r="E28">
            <v>-25610</v>
          </cell>
          <cell r="F28">
            <v>-59439</v>
          </cell>
          <cell r="G28">
            <v>-47677</v>
          </cell>
          <cell r="H28">
            <v>-33829</v>
          </cell>
        </row>
        <row r="29">
          <cell r="C29">
            <v>0</v>
          </cell>
          <cell r="E29">
            <v>0</v>
          </cell>
        </row>
        <row r="30">
          <cell r="B30" t="str">
            <v>Zysk netto</v>
          </cell>
          <cell r="C30">
            <v>272151</v>
          </cell>
          <cell r="D30">
            <v>463573</v>
          </cell>
          <cell r="E30">
            <v>168999</v>
          </cell>
          <cell r="F30">
            <v>291869</v>
          </cell>
          <cell r="G30">
            <v>191422</v>
          </cell>
          <cell r="H30">
            <v>122870</v>
          </cell>
        </row>
        <row r="31">
          <cell r="C31">
            <v>0</v>
          </cell>
          <cell r="E31">
            <v>0</v>
          </cell>
        </row>
        <row r="32">
          <cell r="B32" t="str">
            <v>w tym:</v>
          </cell>
          <cell r="C32">
            <v>0</v>
          </cell>
          <cell r="E32">
            <v>0</v>
          </cell>
        </row>
        <row r="33">
          <cell r="B33" t="str">
            <v>zysk należny udziałowcom jednostki dominującej</v>
          </cell>
          <cell r="C33">
            <v>248515</v>
          </cell>
          <cell r="D33">
            <v>423904</v>
          </cell>
          <cell r="E33">
            <v>161939</v>
          </cell>
          <cell r="F33">
            <v>281202</v>
          </cell>
          <cell r="G33">
            <v>175389</v>
          </cell>
          <cell r="H33">
            <v>119263</v>
          </cell>
        </row>
        <row r="34">
          <cell r="B34" t="str">
            <v>zysk należny udziałowcom mniejszościowym</v>
          </cell>
          <cell r="C34">
            <v>23636</v>
          </cell>
          <cell r="D34">
            <v>39669</v>
          </cell>
          <cell r="E34">
            <v>7060</v>
          </cell>
          <cell r="F34">
            <v>10667</v>
          </cell>
          <cell r="G34">
            <v>16033</v>
          </cell>
          <cell r="H34">
            <v>3607</v>
          </cell>
        </row>
        <row r="35">
          <cell r="C35">
            <v>0</v>
          </cell>
        </row>
        <row r="36">
          <cell r="C36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AS I kw 2006 .xls"/>
      <sheetName val="kursy zestawienie (2)"/>
      <sheetName val="wybrane dane finansowe 1"/>
      <sheetName val="P&amp;L 3"/>
      <sheetName val="BS 2"/>
      <sheetName val="Kapitały Skons 30.06.2006"/>
      <sheetName val="Kapitały Skons 31.12.2005"/>
      <sheetName val="Kapitały Skons 30.06.2005"/>
      <sheetName val="7 CF QS"/>
      <sheetName val="9 P&amp;L Bank"/>
      <sheetName val="8 BS Bank"/>
      <sheetName val="10 Kapitały Bank 30.06.2006 "/>
      <sheetName val="10 Kapitały Bank 31.12.2005"/>
      <sheetName val="10 Kapitały Bank 30.06.2005 "/>
      <sheetName val="13 CF Bank"/>
      <sheetName val="AiZ warunkowe &amp; nominały"/>
      <sheetName val="TW-bilans "/>
      <sheetName val="TW-rachunek "/>
      <sheetName val="TW-pozabilans"/>
      <sheetName val="SEGMENTY 30.06.06"/>
      <sheetName val="SEGMENTY 31.12.05"/>
      <sheetName val="SEGMENTY 30.06.05"/>
      <sheetName val="podpisy"/>
      <sheetName val="SEGMENTY 31.03.06"/>
      <sheetName val="SEGMENTY 31.03.05"/>
    </sheetNames>
    <sheetDataSet>
      <sheetData sheetId="3">
        <row r="3">
          <cell r="B3" t="str">
            <v>za okres</v>
          </cell>
          <cell r="C3" t="str">
            <v>od  01-04-2006
do 30-06-2006</v>
          </cell>
          <cell r="D3" t="str">
            <v>od  01-01-2006 
do 30-06-2006</v>
          </cell>
          <cell r="E3" t="str">
            <v>od  01-04-2005 
do 30-06-2005</v>
          </cell>
          <cell r="F3" t="str">
            <v>od  01-01-2005 
do 30-06-2005</v>
          </cell>
          <cell r="G3" t="str">
            <v>od 01-01-2006 
do 31-03-2006</v>
          </cell>
          <cell r="H3" t="str">
            <v>od  01-01-2005 
do 31-03-2005</v>
          </cell>
        </row>
        <row r="5">
          <cell r="B5" t="str">
            <v>Przychody odsetkowe</v>
          </cell>
          <cell r="C5">
            <v>407769</v>
          </cell>
          <cell r="D5">
            <v>803659</v>
          </cell>
          <cell r="E5">
            <v>418936</v>
          </cell>
          <cell r="F5">
            <v>841419</v>
          </cell>
          <cell r="G5">
            <v>395890</v>
          </cell>
          <cell r="H5">
            <v>422483</v>
          </cell>
        </row>
        <row r="6">
          <cell r="B6" t="str">
            <v>Koszty odsetkowe</v>
          </cell>
          <cell r="C6">
            <v>-156001</v>
          </cell>
          <cell r="D6">
            <v>-310688</v>
          </cell>
          <cell r="E6">
            <v>-203495</v>
          </cell>
          <cell r="F6">
            <v>-407752</v>
          </cell>
          <cell r="G6">
            <v>-154687</v>
          </cell>
          <cell r="H6">
            <v>-204257</v>
          </cell>
        </row>
        <row r="7">
          <cell r="B7" t="str">
            <v>Wynik z tytułu odsetek</v>
          </cell>
          <cell r="C7">
            <v>251768</v>
          </cell>
          <cell r="D7">
            <v>492971</v>
          </cell>
          <cell r="E7">
            <v>215441</v>
          </cell>
          <cell r="F7">
            <v>433667</v>
          </cell>
          <cell r="G7">
            <v>241203</v>
          </cell>
          <cell r="H7">
            <v>218226</v>
          </cell>
        </row>
        <row r="8">
          <cell r="B8" t="str">
            <v>Przychody prowizyjne</v>
          </cell>
          <cell r="C8">
            <v>300076</v>
          </cell>
          <cell r="D8">
            <v>569834</v>
          </cell>
          <cell r="E8">
            <v>205501</v>
          </cell>
          <cell r="F8">
            <v>398468</v>
          </cell>
          <cell r="G8">
            <v>269758</v>
          </cell>
          <cell r="H8">
            <v>192967</v>
          </cell>
        </row>
        <row r="9">
          <cell r="B9" t="str">
            <v>Koszty prowizyjne</v>
          </cell>
          <cell r="C9">
            <v>-45036</v>
          </cell>
          <cell r="D9">
            <v>-80563</v>
          </cell>
          <cell r="E9">
            <v>-43494</v>
          </cell>
          <cell r="F9">
            <v>-81867</v>
          </cell>
          <cell r="G9">
            <v>-35527</v>
          </cell>
          <cell r="H9">
            <v>-38373</v>
          </cell>
        </row>
        <row r="10">
          <cell r="B10" t="str">
            <v>Wynik z tytułu prowizji</v>
          </cell>
          <cell r="C10">
            <v>255040</v>
          </cell>
          <cell r="D10">
            <v>489271</v>
          </cell>
          <cell r="E10">
            <v>162007</v>
          </cell>
          <cell r="F10">
            <v>316601</v>
          </cell>
          <cell r="G10">
            <v>234231</v>
          </cell>
          <cell r="H10">
            <v>154594</v>
          </cell>
        </row>
        <row r="11">
          <cell r="B11" t="str">
            <v>Przychody z tytułu dywidend</v>
          </cell>
          <cell r="C11">
            <v>57130</v>
          </cell>
          <cell r="D11">
            <v>57130</v>
          </cell>
          <cell r="E11">
            <v>47397</v>
          </cell>
          <cell r="F11">
            <v>47397</v>
          </cell>
        </row>
        <row r="12">
          <cell r="B12" t="str">
            <v>Wynik z pozycji wymiany</v>
          </cell>
          <cell r="C12">
            <v>55018</v>
          </cell>
          <cell r="D12">
            <v>104949</v>
          </cell>
          <cell r="E12">
            <v>59678</v>
          </cell>
          <cell r="F12">
            <v>117591</v>
          </cell>
          <cell r="G12">
            <v>49931</v>
          </cell>
          <cell r="H12">
            <v>57913</v>
          </cell>
        </row>
        <row r="13">
          <cell r="B13" t="str">
            <v>Wynik na transakcjach zabezpieczających i zabezpieczanych</v>
          </cell>
          <cell r="C13">
            <v>437</v>
          </cell>
          <cell r="D13">
            <v>2628</v>
          </cell>
          <cell r="E13">
            <v>-967</v>
          </cell>
          <cell r="F13">
            <v>-964</v>
          </cell>
          <cell r="G13">
            <v>2191</v>
          </cell>
          <cell r="H13">
            <v>3</v>
          </cell>
        </row>
        <row r="14">
          <cell r="B14" t="str">
            <v>Wynik na operacjach aktywami wycenianymi do wartości godziwej przez rachunek zysków i strat</v>
          </cell>
          <cell r="C14">
            <v>10584</v>
          </cell>
          <cell r="D14">
            <v>16615</v>
          </cell>
          <cell r="E14">
            <v>3213</v>
          </cell>
          <cell r="F14">
            <v>7282</v>
          </cell>
          <cell r="G14">
            <v>6031</v>
          </cell>
          <cell r="H14">
            <v>4069</v>
          </cell>
        </row>
        <row r="15">
          <cell r="B15" t="str">
            <v>Wynik na operacjach aktywami portfela inwestycyjnego</v>
          </cell>
          <cell r="C15">
            <v>22241</v>
          </cell>
          <cell r="D15">
            <v>23070</v>
          </cell>
          <cell r="E15">
            <v>1595</v>
          </cell>
          <cell r="F15">
            <v>3863</v>
          </cell>
          <cell r="G15">
            <v>829</v>
          </cell>
          <cell r="H15">
            <v>2268</v>
          </cell>
        </row>
        <row r="16">
          <cell r="B16" t="str">
            <v>Wynik na sprzedaży podmiotów stowarzyszonych</v>
          </cell>
          <cell r="C16">
            <v>-1569</v>
          </cell>
          <cell r="D16">
            <v>6243</v>
          </cell>
          <cell r="E16">
            <v>0</v>
          </cell>
          <cell r="F16">
            <v>0</v>
          </cell>
          <cell r="G16">
            <v>7812</v>
          </cell>
          <cell r="H16">
            <v>0</v>
          </cell>
        </row>
        <row r="17">
          <cell r="B17" t="str">
            <v>Pozostałe przychody operacyjne</v>
          </cell>
          <cell r="C17">
            <v>5441</v>
          </cell>
          <cell r="D17">
            <v>18180</v>
          </cell>
          <cell r="E17">
            <v>10434</v>
          </cell>
          <cell r="F17">
            <v>23576</v>
          </cell>
          <cell r="G17">
            <v>12739</v>
          </cell>
          <cell r="H17">
            <v>13142</v>
          </cell>
        </row>
        <row r="18">
          <cell r="B18" t="str">
            <v>Odpisy z tytułu utraty wartości należności kredytowych</v>
          </cell>
          <cell r="C18">
            <v>-4216</v>
          </cell>
          <cell r="D18">
            <v>-16347</v>
          </cell>
          <cell r="E18">
            <v>-12422</v>
          </cell>
          <cell r="F18">
            <v>-16742</v>
          </cell>
          <cell r="G18">
            <v>-12131</v>
          </cell>
          <cell r="H18">
            <v>-4320</v>
          </cell>
        </row>
        <row r="19">
          <cell r="B19" t="str">
            <v>Koszty operacyjne w tym:</v>
          </cell>
          <cell r="C19">
            <v>-319363</v>
          </cell>
          <cell r="D19">
            <v>-623993</v>
          </cell>
          <cell r="E19">
            <v>-292019</v>
          </cell>
          <cell r="F19">
            <v>-579789</v>
          </cell>
          <cell r="G19">
            <v>-304630</v>
          </cell>
          <cell r="H19">
            <v>-287770</v>
          </cell>
        </row>
        <row r="20">
          <cell r="B20" t="str">
            <v>koszty pracownicze i koszty działania banku</v>
          </cell>
          <cell r="C20">
            <v>-266710</v>
          </cell>
          <cell r="D20">
            <v>-521093</v>
          </cell>
          <cell r="E20">
            <v>-237048</v>
          </cell>
          <cell r="F20">
            <v>-472535</v>
          </cell>
          <cell r="G20">
            <v>-254383</v>
          </cell>
          <cell r="H20">
            <v>-235487</v>
          </cell>
        </row>
        <row r="21">
          <cell r="B21" t="str">
            <v>amortyzacja</v>
          </cell>
          <cell r="C21">
            <v>-40570</v>
          </cell>
          <cell r="D21">
            <v>-86424</v>
          </cell>
          <cell r="E21">
            <v>-46809</v>
          </cell>
          <cell r="F21">
            <v>-94316</v>
          </cell>
          <cell r="G21">
            <v>-45854</v>
          </cell>
          <cell r="H21">
            <v>-47507</v>
          </cell>
        </row>
        <row r="22">
          <cell r="B22" t="str">
            <v>pozostałe koszty operacyjne</v>
          </cell>
          <cell r="C22">
            <v>-12083</v>
          </cell>
          <cell r="D22">
            <v>-16476</v>
          </cell>
          <cell r="E22">
            <v>-8162</v>
          </cell>
          <cell r="F22">
            <v>-12938</v>
          </cell>
          <cell r="G22">
            <v>-4393</v>
          </cell>
          <cell r="H22">
            <v>-4776</v>
          </cell>
        </row>
        <row r="23">
          <cell r="B23" t="str">
            <v>Wynik operacyjny</v>
          </cell>
          <cell r="C23">
            <v>332511</v>
          </cell>
          <cell r="D23">
            <v>570717</v>
          </cell>
          <cell r="E23">
            <v>194357</v>
          </cell>
          <cell r="F23">
            <v>352482</v>
          </cell>
          <cell r="G23">
            <v>238206</v>
          </cell>
          <cell r="H23">
            <v>158125</v>
          </cell>
        </row>
        <row r="24">
          <cell r="B24" t="str">
            <v>Udział w zysku (stracie) jednostek podporządkowanych wycenianych metodą praw własności</v>
          </cell>
          <cell r="C24">
            <v>-150</v>
          </cell>
          <cell r="D24">
            <v>743</v>
          </cell>
          <cell r="E24">
            <v>252</v>
          </cell>
          <cell r="F24">
            <v>-1174</v>
          </cell>
          <cell r="G24">
            <v>893</v>
          </cell>
          <cell r="H24">
            <v>-1426</v>
          </cell>
        </row>
        <row r="25">
          <cell r="C25">
            <v>0</v>
          </cell>
          <cell r="E25">
            <v>0</v>
          </cell>
        </row>
        <row r="26">
          <cell r="B26" t="str">
            <v>Zysk brutto</v>
          </cell>
          <cell r="C26">
            <v>332361</v>
          </cell>
          <cell r="D26">
            <v>571460</v>
          </cell>
          <cell r="E26">
            <v>194609</v>
          </cell>
          <cell r="F26">
            <v>351308</v>
          </cell>
          <cell r="G26">
            <v>239099</v>
          </cell>
          <cell r="H26">
            <v>156699</v>
          </cell>
        </row>
        <row r="27">
          <cell r="C27">
            <v>0</v>
          </cell>
          <cell r="E27">
            <v>0</v>
          </cell>
        </row>
        <row r="28">
          <cell r="B28" t="str">
            <v>Obciążenie z tytułu podatku dochodowego</v>
          </cell>
          <cell r="C28">
            <v>-60210</v>
          </cell>
          <cell r="D28">
            <v>-107887</v>
          </cell>
          <cell r="E28">
            <v>-25610</v>
          </cell>
          <cell r="F28">
            <v>-59439</v>
          </cell>
          <cell r="G28">
            <v>-47677</v>
          </cell>
          <cell r="H28">
            <v>-33829</v>
          </cell>
        </row>
        <row r="29">
          <cell r="C29">
            <v>0</v>
          </cell>
          <cell r="E29">
            <v>0</v>
          </cell>
        </row>
        <row r="30">
          <cell r="B30" t="str">
            <v>Zysk netto</v>
          </cell>
          <cell r="C30">
            <v>272151</v>
          </cell>
          <cell r="D30">
            <v>463573</v>
          </cell>
          <cell r="E30">
            <v>168999</v>
          </cell>
          <cell r="F30">
            <v>291869</v>
          </cell>
          <cell r="G30">
            <v>191422</v>
          </cell>
          <cell r="H30">
            <v>122870</v>
          </cell>
        </row>
        <row r="31">
          <cell r="C31">
            <v>0</v>
          </cell>
          <cell r="E31">
            <v>0</v>
          </cell>
        </row>
        <row r="32">
          <cell r="B32" t="str">
            <v>w tym:</v>
          </cell>
          <cell r="C32">
            <v>0</v>
          </cell>
          <cell r="E32">
            <v>0</v>
          </cell>
        </row>
        <row r="33">
          <cell r="B33" t="str">
            <v>zysk należny udziałowcom jednostki dominującej</v>
          </cell>
          <cell r="C33">
            <v>248515</v>
          </cell>
          <cell r="D33">
            <v>423904</v>
          </cell>
          <cell r="E33">
            <v>161939</v>
          </cell>
          <cell r="F33">
            <v>281202</v>
          </cell>
          <cell r="G33">
            <v>175389</v>
          </cell>
          <cell r="H33">
            <v>119263</v>
          </cell>
        </row>
        <row r="34">
          <cell r="B34" t="str">
            <v>zysk należny udziałowcom mniejszościowym</v>
          </cell>
          <cell r="C34">
            <v>23636</v>
          </cell>
          <cell r="D34">
            <v>39669</v>
          </cell>
          <cell r="E34">
            <v>7060</v>
          </cell>
          <cell r="F34">
            <v>10667</v>
          </cell>
          <cell r="G34">
            <v>16033</v>
          </cell>
          <cell r="H34">
            <v>3607</v>
          </cell>
        </row>
        <row r="35">
          <cell r="C35">
            <v>0</v>
          </cell>
        </row>
        <row r="36">
          <cell r="C3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chunek Zysków i Strat"/>
      <sheetName val="bilans"/>
      <sheetName val="lista"/>
    </sheetNames>
    <sheetDataSet>
      <sheetData sheetId="2">
        <row r="2">
          <cell r="B2" t="str">
            <v>Centrala BZ WBK S.A.</v>
          </cell>
          <cell r="E2" t="str">
            <v>I. Przychody z tytułu odsetek</v>
          </cell>
          <cell r="F2" t="str">
            <v>Rachunki bankowe</v>
          </cell>
          <cell r="H2" t="str">
            <v>III_1_a  Nal-krótkoterm.  od sektora fin r-k bieżący</v>
          </cell>
        </row>
        <row r="3">
          <cell r="B3" t="str">
            <v>Centrala/Skarb</v>
          </cell>
          <cell r="E3" t="str">
            <v>II. Koszty odsetek</v>
          </cell>
          <cell r="F3" t="str">
            <v>Kredyty dla podmiotów </v>
          </cell>
          <cell r="H3" t="str">
            <v>III_1_b  Nal-krótkoterm.  od sektora fin pozostałe</v>
          </cell>
        </row>
        <row r="4">
          <cell r="B4" t="str">
            <v>Dom Maklerski BZWBK S.A</v>
          </cell>
          <cell r="E4" t="str">
            <v>IV. Przychody z tytułu prowizji</v>
          </cell>
          <cell r="F4" t="str">
            <v>Kredyty dla ludności</v>
          </cell>
          <cell r="H4" t="str">
            <v>III_2 Nal- długoterm od sektora fin </v>
          </cell>
        </row>
        <row r="5">
          <cell r="B5" t="str">
            <v>AiB WBK Fund Management SP. Z o.o.</v>
          </cell>
          <cell r="E5" t="str">
            <v>V. Koszty z tytułu prowizji</v>
          </cell>
          <cell r="F5" t="str">
            <v>Kredyty dewizowe </v>
          </cell>
          <cell r="H5" t="str">
            <v>IV_1_a  Nal-krótkoterm od sek niefin r-k bieżacy</v>
          </cell>
        </row>
        <row r="6">
          <cell r="B6" t="str">
            <v>BZ WBK Finanse &amp; Leasing S.A.</v>
          </cell>
          <cell r="E6" t="str">
            <v>VII. Przychody netto ze sprzedaży produktów, towarów i materiałów</v>
          </cell>
          <cell r="F6" t="str">
            <v>Rezerwa na ryzyko kredytowe</v>
          </cell>
          <cell r="H6" t="str">
            <v>IV_1_b  Nal-krótkoterm od sek niefin pozostałe</v>
          </cell>
        </row>
        <row r="7">
          <cell r="B7" t="str">
            <v>BZ WBK Leasing S.A.</v>
          </cell>
          <cell r="E7" t="str">
            <v>VIII. Koszt sprzedanych produktów, towarów i materiałów</v>
          </cell>
          <cell r="F7" t="str">
            <v>Należności od klientów </v>
          </cell>
          <cell r="H7" t="str">
            <v>IV_2  Nal-długoterm od sek niefin </v>
          </cell>
        </row>
        <row r="8">
          <cell r="B8" t="str">
            <v>WBK Nieruchomości S.A.</v>
          </cell>
          <cell r="E8" t="str">
            <v>IX. Koszt sprzedaży</v>
          </cell>
          <cell r="F8" t="str">
            <v>Pozostałe Należności</v>
          </cell>
          <cell r="H8" t="str">
            <v>VII. Dłużne papiery wartościowe</v>
          </cell>
        </row>
        <row r="9">
          <cell r="B9" t="str">
            <v>WBK Nieruchomości i Wspólnicy  Sp. kom</v>
          </cell>
          <cell r="E9" t="str">
            <v>VII. Przychody  z udziałów lub akcji , pozostałych papierów wartościowych i innych instrumentów finansowych, o zmiennej kwocie dochodu</v>
          </cell>
          <cell r="F9" t="str">
            <v>Pozostałe aktywa</v>
          </cell>
          <cell r="H9" t="str">
            <v>XVII. Inne aktywa</v>
          </cell>
        </row>
        <row r="10">
          <cell r="B10" t="str">
            <v>Brytyjsko -Polskie Towarzystwo Finansowe WBK CU Sp. Z o.o.</v>
          </cell>
          <cell r="F10" t="str">
            <v>Depozyty złotowe </v>
          </cell>
          <cell r="H10" t="str">
            <v>XVIII. Rozliczenia międzyokresowe </v>
          </cell>
        </row>
        <row r="11">
          <cell r="B11" t="str">
            <v>Gliwicki Bank Handlowy S.A.</v>
          </cell>
          <cell r="F11" t="str">
            <v>Depozyty dewizowe </v>
          </cell>
          <cell r="H11" t="str">
            <v>II_1_a Zobo-krótkoterm wobec sektora fin r-k bieżacy</v>
          </cell>
        </row>
        <row r="12">
          <cell r="B12" t="str">
            <v>Projekty Bankowe Polsoft Sp. Z o.o.</v>
          </cell>
          <cell r="F12" t="str">
            <v>Zobowiązania krótkoterminowe - Kredyty bankowe złotowe</v>
          </cell>
          <cell r="H12" t="str">
            <v>II_1_b Zobo-krótkoterm wobec sektora fin pozostałe</v>
          </cell>
        </row>
        <row r="13">
          <cell r="B13" t="str">
            <v>BZ WBK Inwestycje Sp. z o.o.</v>
          </cell>
          <cell r="F13" t="str">
            <v>Zobowiązania krótkoterminowe - Kredyty bankowe dewizowe</v>
          </cell>
          <cell r="H13" t="str">
            <v>II_2 Zobo-długotermoterm wobec sektora fin pozostałe</v>
          </cell>
        </row>
        <row r="14">
          <cell r="B14" t="str">
            <v>WBK AiB Asset Management S.A.</v>
          </cell>
          <cell r="F14" t="str">
            <v>Zobowiązania długoterminowe - Kredyty bankowe złotowe</v>
          </cell>
          <cell r="H14" t="str">
            <v>III_1_a Zobo-krótkoterm wobec sektora niefin bieżace</v>
          </cell>
        </row>
        <row r="15">
          <cell r="B15" t="str">
            <v>WBK AiB Towarzystwo Funduszy Inwestycyjnych S.A.</v>
          </cell>
          <cell r="F15" t="str">
            <v>Zobowiązania długoterminowe - Kredyty bankowe dewizowe</v>
          </cell>
          <cell r="H15" t="str">
            <v>III_1_b Zobo-krótkoterm wobec sektora niefin pozostałe</v>
          </cell>
        </row>
        <row r="16">
          <cell r="B16" t="str">
            <v>Centrum Szkolenia w Zakrzewie</v>
          </cell>
          <cell r="F16" t="str">
            <v>Zobowiązania wobec sektora niefinans. i budżetowego</v>
          </cell>
          <cell r="H16" t="str">
            <v>III_2 Zobo-długoterm wobec sektora niefin</v>
          </cell>
        </row>
        <row r="17">
          <cell r="B17" t="str">
            <v> eCard S.A.</v>
          </cell>
          <cell r="F17" t="str">
            <v>Zobowiązania z tytułu dostaw i usług</v>
          </cell>
          <cell r="H17" t="str">
            <v>IX. Fundusze specjalne i inne zobowiazania</v>
          </cell>
        </row>
        <row r="18">
          <cell r="B18" t="str">
            <v>POLFUND Fundusz Poręczeń Kredytowych S.A.</v>
          </cell>
          <cell r="F18" t="str">
            <v>Pozostałe zobowiązania</v>
          </cell>
          <cell r="H18" t="str">
            <v>X. Koszty i przychody rozliczane w czasie oraz zastrzeżone</v>
          </cell>
        </row>
        <row r="19">
          <cell r="B19" t="str">
            <v>NFI Magna Polonia S.A.</v>
          </cell>
          <cell r="F19" t="str">
            <v>Pozostałe pasywa</v>
          </cell>
        </row>
        <row r="20">
          <cell r="B20" t="str">
            <v>LZPS PROTEKTOR S.A.</v>
          </cell>
        </row>
        <row r="21">
          <cell r="B21" t="str">
            <v>RZA Dolnośląski - Południe</v>
          </cell>
        </row>
        <row r="22">
          <cell r="B22" t="str">
            <v>RZA Dolnośląski - Północ</v>
          </cell>
        </row>
        <row r="23">
          <cell r="B23" t="str">
            <v>RZA Dolnośląski - Zachód</v>
          </cell>
        </row>
        <row r="24">
          <cell r="B24" t="str">
            <v>RZA Kujawsko - Pomorski</v>
          </cell>
        </row>
        <row r="25">
          <cell r="B25" t="str">
            <v>RZA Lubuski</v>
          </cell>
        </row>
        <row r="26">
          <cell r="B26" t="str">
            <v>RZA Łódzki</v>
          </cell>
        </row>
        <row r="27">
          <cell r="B27" t="str">
            <v>RZA Małopolsko - Podkarpacki</v>
          </cell>
        </row>
        <row r="28">
          <cell r="B28" t="str">
            <v>RZA Opolski</v>
          </cell>
        </row>
        <row r="29">
          <cell r="B29" t="str">
            <v>RZA Pomorsko - Mazurski</v>
          </cell>
        </row>
        <row r="30">
          <cell r="B30" t="str">
            <v>RZA Poznań</v>
          </cell>
        </row>
        <row r="31">
          <cell r="B31" t="str">
            <v>RZA Śląski</v>
          </cell>
        </row>
        <row r="32">
          <cell r="B32" t="str">
            <v>RZA Warszawa</v>
          </cell>
        </row>
        <row r="33">
          <cell r="B33" t="str">
            <v>RZA Wielkopolska - Południe</v>
          </cell>
        </row>
        <row r="34">
          <cell r="B34" t="str">
            <v>RZA Wielkopolska - Północ</v>
          </cell>
        </row>
        <row r="35">
          <cell r="B35" t="str">
            <v>RZA Wrocław</v>
          </cell>
        </row>
        <row r="36">
          <cell r="B36" t="str">
            <v>RZA Wschodni</v>
          </cell>
        </row>
        <row r="37">
          <cell r="B37" t="str">
            <v>RZA Zachodniopomorski</v>
          </cell>
        </row>
        <row r="38">
          <cell r="B38" t="str">
            <v>1 Oddział w Bielsku Podlaskim</v>
          </cell>
        </row>
        <row r="39">
          <cell r="B39" t="str">
            <v>1 Oddział w Suwałkach</v>
          </cell>
        </row>
        <row r="40">
          <cell r="B40" t="str">
            <v>1 Oddział w Białymstoku</v>
          </cell>
        </row>
        <row r="41">
          <cell r="B41" t="str">
            <v>1 Oddział w Bielawie</v>
          </cell>
        </row>
        <row r="42">
          <cell r="B42" t="str">
            <v>1 Oddział w Bielsku Białej</v>
          </cell>
        </row>
        <row r="43">
          <cell r="B43" t="str">
            <v>1 Oddział w Zgorzelcu</v>
          </cell>
        </row>
        <row r="44">
          <cell r="B44" t="str">
            <v>1 Oddział w Bolesławcu</v>
          </cell>
        </row>
        <row r="45">
          <cell r="B45" t="str">
            <v>1 Oddział w Brzegu</v>
          </cell>
        </row>
        <row r="46">
          <cell r="B46" t="str">
            <v>1 Oddział w Wołowie</v>
          </cell>
        </row>
        <row r="47">
          <cell r="B47" t="str">
            <v>1 Oddział w Bydgoszczy</v>
          </cell>
        </row>
        <row r="48">
          <cell r="B48" t="str">
            <v>3 Oddział w Bydgoszczy</v>
          </cell>
        </row>
        <row r="49">
          <cell r="B49" t="str">
            <v>1 Oddział w Bystzrycy Kłodzkiej</v>
          </cell>
        </row>
        <row r="50">
          <cell r="B50" t="str">
            <v>1 Oddział w Bytomiu</v>
          </cell>
        </row>
        <row r="51">
          <cell r="B51" t="str">
            <v>2 Oddział w Bytomiu</v>
          </cell>
        </row>
        <row r="52">
          <cell r="B52" t="str">
            <v>1 Oddział w Chodzieży</v>
          </cell>
        </row>
        <row r="53">
          <cell r="B53" t="str">
            <v>2 Oddział w Chodzieży</v>
          </cell>
        </row>
        <row r="54">
          <cell r="B54" t="str">
            <v>1 Oddział w Chojnowie</v>
          </cell>
        </row>
        <row r="55">
          <cell r="B55" t="str">
            <v>1 Oddział w Chorzowie</v>
          </cell>
        </row>
        <row r="56">
          <cell r="B56" t="str">
            <v>1 Oddział w Ciechanowie</v>
          </cell>
        </row>
        <row r="57">
          <cell r="B57" t="str">
            <v>1 Oddział w Cieszynie</v>
          </cell>
        </row>
        <row r="58">
          <cell r="B58" t="str">
            <v>1 Oddział w Częstochowie</v>
          </cell>
        </row>
        <row r="59">
          <cell r="B59" t="str">
            <v>1 Oddział w Dzierżoniowie</v>
          </cell>
        </row>
        <row r="60">
          <cell r="B60" t="str">
            <v>1 Oddział w Elblągu</v>
          </cell>
        </row>
        <row r="61">
          <cell r="B61" t="str">
            <v>1 Oddział w Suwałkach</v>
          </cell>
        </row>
        <row r="62">
          <cell r="B62" t="str">
            <v>1 Oddział w Gdańsku</v>
          </cell>
        </row>
        <row r="63">
          <cell r="B63" t="str">
            <v>1 Oddział w Gdyni</v>
          </cell>
        </row>
        <row r="64">
          <cell r="B64" t="str">
            <v>1 Oddział w Gliwicach</v>
          </cell>
        </row>
        <row r="65">
          <cell r="B65" t="str">
            <v>1 Oddział w Głogowie</v>
          </cell>
        </row>
        <row r="66">
          <cell r="B66" t="str">
            <v>2 Oddział w Głogowie</v>
          </cell>
        </row>
        <row r="67">
          <cell r="B67" t="str">
            <v>1 Oddział w Głubczycach</v>
          </cell>
        </row>
        <row r="68">
          <cell r="B68" t="str">
            <v>1 Oddział w Głuchołazach</v>
          </cell>
        </row>
        <row r="69">
          <cell r="B69" t="str">
            <v>1 Oddział w Głuszycy</v>
          </cell>
        </row>
        <row r="70">
          <cell r="B70" t="str">
            <v>1 Oddział w Gnieźnie</v>
          </cell>
        </row>
        <row r="71">
          <cell r="B71" t="str">
            <v>10 Oddział w Poznaniu</v>
          </cell>
        </row>
        <row r="72">
          <cell r="B72" t="str">
            <v>1 Oddział w Gorzowie Wlkp.</v>
          </cell>
        </row>
        <row r="73">
          <cell r="B73" t="str">
            <v>2 Oddział w Gorzowie Wlkp.</v>
          </cell>
        </row>
        <row r="74">
          <cell r="B74" t="str">
            <v>1 Oddział w Gostyniu</v>
          </cell>
        </row>
        <row r="75">
          <cell r="B75" t="str">
            <v>1 Oddział w Górze</v>
          </cell>
        </row>
        <row r="76">
          <cell r="B76" t="str">
            <v>1 Oddział w Grodzisku Wlkp.</v>
          </cell>
        </row>
        <row r="77">
          <cell r="B77" t="str">
            <v>1 Oddział w Grudziądzu</v>
          </cell>
        </row>
        <row r="78">
          <cell r="B78" t="str">
            <v>1 Oddział w Gubinie</v>
          </cell>
        </row>
        <row r="79">
          <cell r="B79" t="str">
            <v>1 Oddział w Inowrocławiu</v>
          </cell>
        </row>
        <row r="80">
          <cell r="B80" t="str">
            <v>1 Oddział w Jarocinie</v>
          </cell>
        </row>
        <row r="81">
          <cell r="B81" t="str">
            <v>1 Oddział w Jeleniej Górze</v>
          </cell>
        </row>
        <row r="82">
          <cell r="B82" t="str">
            <v>2 Oddział w Jeleniej Górze</v>
          </cell>
        </row>
        <row r="83">
          <cell r="B83" t="str">
            <v>3 Oddział w Jeleniej Górze</v>
          </cell>
        </row>
        <row r="84">
          <cell r="B84" t="str">
            <v>4 Oddział w Jeleniej Górze</v>
          </cell>
        </row>
        <row r="85">
          <cell r="B85" t="str">
            <v>1 Oddział w Kaliszu</v>
          </cell>
        </row>
        <row r="86">
          <cell r="B86" t="str">
            <v>1 Oddział w Kamiennej Górze</v>
          </cell>
        </row>
        <row r="87">
          <cell r="B87" t="str">
            <v>1 Oddział w Katowicach</v>
          </cell>
        </row>
        <row r="88">
          <cell r="B88" t="str">
            <v>2 Oddział w Katowicach</v>
          </cell>
        </row>
        <row r="89">
          <cell r="B89" t="str">
            <v>4 Oddział w Katowicach</v>
          </cell>
        </row>
        <row r="90">
          <cell r="B90" t="str">
            <v>1 Oddział w Kędzierzynie Koźlu</v>
          </cell>
        </row>
        <row r="91">
          <cell r="B91" t="str">
            <v>1 Oddział w Kępnie</v>
          </cell>
        </row>
        <row r="92">
          <cell r="B92" t="str">
            <v>1 Oddział w Kielcach</v>
          </cell>
        </row>
        <row r="93">
          <cell r="B93" t="str">
            <v>1 Oddział w Kluczborku</v>
          </cell>
        </row>
        <row r="94">
          <cell r="B94" t="str">
            <v>1 Oddział w Kłodzku</v>
          </cell>
        </row>
        <row r="95">
          <cell r="B95" t="str">
            <v>1 Oddział w Kole</v>
          </cell>
        </row>
        <row r="96">
          <cell r="B96" t="str">
            <v>1 Oddział w Koszalinie</v>
          </cell>
        </row>
        <row r="97">
          <cell r="B97" t="str">
            <v>1 Oddział w Koninie</v>
          </cell>
        </row>
        <row r="98">
          <cell r="B98" t="str">
            <v>1 Oddział w Koszalinie</v>
          </cell>
        </row>
        <row r="99">
          <cell r="B99" t="str">
            <v>2 Oddział w Koszalinie</v>
          </cell>
        </row>
        <row r="100">
          <cell r="B100" t="str">
            <v>1 Oddział w Kościanie</v>
          </cell>
        </row>
        <row r="101">
          <cell r="B101" t="str">
            <v>1 Oddział w Krakowie</v>
          </cell>
        </row>
        <row r="102">
          <cell r="B102" t="str">
            <v>2 Oddział w Krakowie</v>
          </cell>
        </row>
        <row r="103">
          <cell r="B103" t="str">
            <v>1 Oddział w Krośnie Odrzańskim</v>
          </cell>
        </row>
        <row r="104">
          <cell r="B104" t="str">
            <v>1 Oddział w Krotoszynie</v>
          </cell>
        </row>
        <row r="105">
          <cell r="B105" t="str">
            <v>1 Oddział w Kutnie</v>
          </cell>
        </row>
        <row r="106">
          <cell r="B106" t="str">
            <v>1 Oddział w Legnicy</v>
          </cell>
        </row>
        <row r="107">
          <cell r="B107" t="str">
            <v>2 Oddział w Legnicy</v>
          </cell>
        </row>
        <row r="108">
          <cell r="B108" t="str">
            <v>1 Oddział w Lesznie</v>
          </cell>
        </row>
        <row r="109">
          <cell r="B109" t="str">
            <v>2 Oddział w Lesznie</v>
          </cell>
        </row>
        <row r="110">
          <cell r="B110" t="str">
            <v>1 Oddział w Lubaniu</v>
          </cell>
        </row>
        <row r="111">
          <cell r="B111" t="str">
            <v>1 Oddział w Lubinie</v>
          </cell>
        </row>
        <row r="112">
          <cell r="B112" t="str">
            <v>1 Oddział w Lublinie</v>
          </cell>
        </row>
        <row r="113">
          <cell r="B113" t="str">
            <v>1 Oddział w Lubsku</v>
          </cell>
        </row>
        <row r="114">
          <cell r="B114" t="str">
            <v>1 Oddział w Łodzi</v>
          </cell>
        </row>
        <row r="115">
          <cell r="B115" t="str">
            <v>2 Oddział w Łodzi</v>
          </cell>
        </row>
        <row r="116">
          <cell r="B116" t="str">
            <v>1 Oddział w Namysłowie</v>
          </cell>
        </row>
        <row r="117">
          <cell r="B117" t="str">
            <v>1 Oddział w Niemodlinie</v>
          </cell>
        </row>
        <row r="118">
          <cell r="B118" t="str">
            <v>1 Oddział w Nowej Rudzie</v>
          </cell>
        </row>
        <row r="119">
          <cell r="B119" t="str">
            <v>1 Oddział w Nowej Soli</v>
          </cell>
        </row>
        <row r="120">
          <cell r="B120" t="str">
            <v>1 Oddział w Nowym Tomyślu</v>
          </cell>
        </row>
        <row r="121">
          <cell r="B121" t="str">
            <v>1 Oddział w Oleśnicy</v>
          </cell>
        </row>
        <row r="122">
          <cell r="B122" t="str">
            <v>1 Oddział w Olsztynie</v>
          </cell>
        </row>
        <row r="123">
          <cell r="B123" t="str">
            <v>1 Oddział w Oławie</v>
          </cell>
        </row>
        <row r="124">
          <cell r="B124" t="str">
            <v>1 Oddział w Opolu</v>
          </cell>
        </row>
        <row r="125">
          <cell r="B125" t="str">
            <v>2 Oddział w Opolu</v>
          </cell>
        </row>
        <row r="126">
          <cell r="B126" t="str">
            <v>3 Oddział w Opolu</v>
          </cell>
        </row>
        <row r="127">
          <cell r="B127" t="str">
            <v>1 Oddział w Ostrowie Wlkp.</v>
          </cell>
        </row>
        <row r="128">
          <cell r="B128" t="str">
            <v>1 Oddział w Ostrzeszowie</v>
          </cell>
        </row>
        <row r="129">
          <cell r="B129" t="str">
            <v>1 Oddział w Paczkowie</v>
          </cell>
        </row>
        <row r="130">
          <cell r="B130" t="str">
            <v>1 Oddział w Pile</v>
          </cell>
        </row>
        <row r="131">
          <cell r="B131" t="str">
            <v>1 Oddział w Płocku</v>
          </cell>
        </row>
        <row r="132">
          <cell r="B132" t="str">
            <v>1 Oddział w Polkowicach</v>
          </cell>
        </row>
        <row r="133">
          <cell r="B133" t="str">
            <v>1 Oddział w Koszalinie</v>
          </cell>
        </row>
        <row r="134">
          <cell r="B134" t="str">
            <v>1 Oddział w Poznaniu</v>
          </cell>
        </row>
        <row r="135">
          <cell r="B135" t="str">
            <v>10 Oddział w Poznaniu</v>
          </cell>
        </row>
        <row r="136">
          <cell r="B136" t="str">
            <v>2 Oddział w Poznaniu</v>
          </cell>
        </row>
        <row r="137">
          <cell r="B137" t="str">
            <v>3 Oddział w Poznaniu</v>
          </cell>
        </row>
        <row r="138">
          <cell r="B138" t="str">
            <v>4 Oddział w Poznaniu</v>
          </cell>
        </row>
        <row r="139">
          <cell r="B139" t="str">
            <v>5 Oddział w Poznaniu</v>
          </cell>
        </row>
        <row r="140">
          <cell r="B140" t="str">
            <v>6 Oddział w Poznaniu</v>
          </cell>
        </row>
        <row r="141">
          <cell r="B141" t="str">
            <v>7 Oddział w Poznaniu</v>
          </cell>
        </row>
        <row r="142">
          <cell r="B142" t="str">
            <v>8 Oddział w Poznaniu</v>
          </cell>
        </row>
        <row r="143">
          <cell r="B143" t="str">
            <v>9 Oddział w Poznaniu</v>
          </cell>
        </row>
        <row r="144">
          <cell r="B144" t="str">
            <v>1 Oddział w Prudniku</v>
          </cell>
        </row>
        <row r="145">
          <cell r="B145" t="str">
            <v>1 Oddział w Przemyślu</v>
          </cell>
        </row>
        <row r="146">
          <cell r="B146" t="str">
            <v>1 Oddział w Rawiczu</v>
          </cell>
        </row>
        <row r="147">
          <cell r="B147" t="str">
            <v>1 Oddział w Rudzie Śląskiej</v>
          </cell>
        </row>
        <row r="148">
          <cell r="B148" t="str">
            <v>1 Oddział w Słubicach</v>
          </cell>
        </row>
        <row r="149">
          <cell r="B149" t="str">
            <v>1 Oddział w Słupcy</v>
          </cell>
        </row>
        <row r="150">
          <cell r="B150" t="str">
            <v>1 Oddział w Słupsku</v>
          </cell>
        </row>
        <row r="151">
          <cell r="B151" t="str">
            <v>1 Oddział w Starogardzie Gdańskim</v>
          </cell>
        </row>
        <row r="152">
          <cell r="B152" t="str">
            <v>1 Oddział w Strzegomiu</v>
          </cell>
        </row>
        <row r="153">
          <cell r="B153" t="str">
            <v>1 Oddział w Strzelcach Opolskich</v>
          </cell>
        </row>
        <row r="154">
          <cell r="B154" t="str">
            <v>1 Oddział w Strzelinie</v>
          </cell>
        </row>
        <row r="155">
          <cell r="B155" t="str">
            <v>1 Oddział w Sulechowie</v>
          </cell>
        </row>
        <row r="156">
          <cell r="B156" t="str">
            <v>1 Oddział w Suwałkach</v>
          </cell>
        </row>
        <row r="157">
          <cell r="B157" t="str">
            <v>1 Oddział w Swarzędzu</v>
          </cell>
        </row>
        <row r="158">
          <cell r="B158" t="str">
            <v>1 Oddział w Szamotułach</v>
          </cell>
        </row>
        <row r="159">
          <cell r="B159" t="str">
            <v>1 Oddział w Szczecinie</v>
          </cell>
        </row>
        <row r="160">
          <cell r="B160" t="str">
            <v>2 Oddział w Szczecinie</v>
          </cell>
        </row>
        <row r="161">
          <cell r="B161" t="str">
            <v>3 Oddział w Szczecinie</v>
          </cell>
        </row>
        <row r="162">
          <cell r="B162" t="str">
            <v>1 Oddział w Jeleniej Górze</v>
          </cell>
        </row>
        <row r="163">
          <cell r="B163" t="str">
            <v>1 Oddział w Szprotawie</v>
          </cell>
        </row>
        <row r="164">
          <cell r="B164" t="str">
            <v>1 Oddział w Śremie</v>
          </cell>
        </row>
        <row r="165">
          <cell r="B165" t="str">
            <v>1 Oddział w Środzie Śląskiej</v>
          </cell>
        </row>
        <row r="166">
          <cell r="B166" t="str">
            <v>1 Oddział w Środzie Wlkp.</v>
          </cell>
        </row>
        <row r="167">
          <cell r="B167" t="str">
            <v>1 Oddział w Świdnicy</v>
          </cell>
        </row>
        <row r="168">
          <cell r="B168" t="str">
            <v>2 Oddział w Świdnicy</v>
          </cell>
        </row>
        <row r="169">
          <cell r="B169" t="str">
            <v>1 Oddział w Świebodzicach</v>
          </cell>
        </row>
        <row r="170">
          <cell r="B170" t="str">
            <v>2 Oddział w Świebodzicach</v>
          </cell>
        </row>
        <row r="171">
          <cell r="B171" t="str">
            <v>1 Oddział w Świebodzinie</v>
          </cell>
        </row>
        <row r="172">
          <cell r="B172" t="str">
            <v>1 Oddział w Świętochłowicach</v>
          </cell>
        </row>
        <row r="173">
          <cell r="B173" t="str">
            <v>1 Oddział w Tarnowskich Górach</v>
          </cell>
        </row>
        <row r="174">
          <cell r="B174" t="str">
            <v>1 Oddział w Tarnowie</v>
          </cell>
        </row>
        <row r="175">
          <cell r="B175" t="str">
            <v>1 Oddział w Toruniu</v>
          </cell>
        </row>
        <row r="176">
          <cell r="B176" t="str">
            <v>1 Oddział w Trzebnicy</v>
          </cell>
        </row>
        <row r="177">
          <cell r="B177" t="str">
            <v>1 Oddział w Turku</v>
          </cell>
        </row>
        <row r="178">
          <cell r="B178" t="str">
            <v>1 Oddział w Tychach</v>
          </cell>
        </row>
        <row r="179">
          <cell r="B179" t="str">
            <v>1 Oddział w Wałbrzychu</v>
          </cell>
        </row>
        <row r="180">
          <cell r="B180" t="str">
            <v>1 Oddział w Warszawie</v>
          </cell>
        </row>
        <row r="181">
          <cell r="B181" t="str">
            <v>10 Oddział w Warszawie</v>
          </cell>
        </row>
        <row r="182">
          <cell r="B182" t="str">
            <v>2 Oddział w Warszawie</v>
          </cell>
        </row>
        <row r="183">
          <cell r="B183" t="str">
            <v>3 Oddział w Warszawie</v>
          </cell>
        </row>
        <row r="184">
          <cell r="B184" t="str">
            <v>4 Oddział w Warszawie</v>
          </cell>
        </row>
        <row r="185">
          <cell r="B185" t="str">
            <v>5 Oddział w Warszawie</v>
          </cell>
        </row>
        <row r="186">
          <cell r="B186" t="str">
            <v>6 Oddział w Warszawie</v>
          </cell>
        </row>
        <row r="187">
          <cell r="B187" t="str">
            <v>7 Oddział w Warszawie</v>
          </cell>
        </row>
        <row r="188">
          <cell r="B188" t="str">
            <v>8 Oddział w Warszawie</v>
          </cell>
        </row>
        <row r="189">
          <cell r="B189" t="str">
            <v>9 Oddział w Warszawie</v>
          </cell>
        </row>
        <row r="190">
          <cell r="B190" t="str">
            <v>1 Oddział we Włocławku</v>
          </cell>
        </row>
        <row r="191">
          <cell r="B191" t="str">
            <v>1 Oddział w Wolsztynie</v>
          </cell>
        </row>
        <row r="192">
          <cell r="B192" t="str">
            <v>1 Oddział w Wołowie</v>
          </cell>
        </row>
        <row r="193">
          <cell r="B193" t="str">
            <v>1 Oddział we Wrocławiu</v>
          </cell>
        </row>
        <row r="194">
          <cell r="B194" t="str">
            <v>2 Oddział we Wrocławiu</v>
          </cell>
        </row>
        <row r="195">
          <cell r="B195" t="str">
            <v>3 Oddział we Wrocławiu</v>
          </cell>
        </row>
        <row r="196">
          <cell r="B196" t="str">
            <v>2 Oddział we Wrocławiu</v>
          </cell>
        </row>
        <row r="197">
          <cell r="B197" t="str">
            <v>4 Oddział we Wrocławiu</v>
          </cell>
        </row>
        <row r="198">
          <cell r="B198" t="str">
            <v>3 Oddział we Wrocławiu</v>
          </cell>
        </row>
        <row r="199">
          <cell r="B199" t="str">
            <v>4 Oddział we Wrocławiu</v>
          </cell>
        </row>
        <row r="200">
          <cell r="B200" t="str">
            <v>5 Oddział we Wrocławiu</v>
          </cell>
        </row>
        <row r="201">
          <cell r="B201" t="str">
            <v>21 Oddział we Wrocławiu</v>
          </cell>
        </row>
        <row r="202">
          <cell r="B202" t="str">
            <v>1 Oddział we Wrześni</v>
          </cell>
        </row>
        <row r="203">
          <cell r="B203" t="str">
            <v>1 Oddział we Wschowie</v>
          </cell>
        </row>
        <row r="204">
          <cell r="B204" t="str">
            <v>1 Oddział w Ząbkowicach Śląskich</v>
          </cell>
        </row>
        <row r="205">
          <cell r="B205" t="str">
            <v>1 Oddział w Zgorzelcu</v>
          </cell>
        </row>
        <row r="206">
          <cell r="B206" t="str">
            <v>1 Oddział w Zielonej Górze</v>
          </cell>
        </row>
        <row r="207">
          <cell r="B207" t="str">
            <v>2 Oddział w Zielonej Górze</v>
          </cell>
        </row>
        <row r="208">
          <cell r="B208" t="str">
            <v>3 Oddział w Zielonej Górze</v>
          </cell>
        </row>
        <row r="209">
          <cell r="B209" t="str">
            <v>1 Oddział w Ziębicach</v>
          </cell>
        </row>
        <row r="210">
          <cell r="B210" t="str">
            <v>1 Oddział w Złotoryji</v>
          </cell>
        </row>
        <row r="211">
          <cell r="B211" t="str">
            <v>1 Oddział w Żaganiu</v>
          </cell>
        </row>
        <row r="212">
          <cell r="B212" t="str">
            <v>1 Oddział w Żarach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AS I kw 2005 .xls"/>
      <sheetName val="kursy zestawienie (2)"/>
      <sheetName val="wybrane dane finansowe 1"/>
      <sheetName val="P&amp;L 3"/>
      <sheetName val="BS 2"/>
      <sheetName val="Kapitały Skons 30.09.2005"/>
      <sheetName val="Kapitały Skons 30.06.2005"/>
      <sheetName val="4 Kapitały Skons 31.03.2005"/>
      <sheetName val="5 kapitały Skons 31.12.2004 "/>
      <sheetName val="kapitały skons 30.09.2004"/>
      <sheetName val="6 kapitały skons 30.06.2004"/>
      <sheetName val="7 CF"/>
      <sheetName val="9 P&amp;L Bank"/>
      <sheetName val="8 BS Bank"/>
      <sheetName val="10 Kapitały Bank 30.09.2005 "/>
      <sheetName val="10 Kapitały Bank 30.06.2005 "/>
      <sheetName val="10 Kapitały Bank 31.03.2005 "/>
      <sheetName val="11 kapitały Bank 31.12.2004"/>
      <sheetName val="12 kapitały Bank 30.09.2004"/>
      <sheetName val="12 kapitały Bank 31.03.2004 "/>
      <sheetName val="12 kapitały Bank 30.06.2004 "/>
      <sheetName val="13 CF Bank"/>
      <sheetName val="Arkusz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ILANS"/>
      <sheetName val="RZiS"/>
      <sheetName val="lista"/>
    </sheetNames>
    <sheetDataSet>
      <sheetData sheetId="2">
        <row r="2">
          <cell r="B2" t="str">
            <v>Centrum Wsparcia Biznesu</v>
          </cell>
          <cell r="C2" t="str">
            <v>III_1_a  Nal-krótkoterm.  od sektora fin r-k bieżący</v>
          </cell>
        </row>
        <row r="3">
          <cell r="C3" t="str">
            <v>III_1_b  Nal-krótkoterm.  od sektora fin pozostałe</v>
          </cell>
        </row>
        <row r="4">
          <cell r="C4" t="str">
            <v>III_2 Nal- długoterm od sektora fin </v>
          </cell>
        </row>
        <row r="5">
          <cell r="C5" t="str">
            <v>IV_1_a  Nal-krótkoterm od sek niefin r-k bieżacy</v>
          </cell>
        </row>
        <row r="6">
          <cell r="C6" t="str">
            <v>IV_1_b  Nal-krótkoterm od sek niefin pozostałe</v>
          </cell>
        </row>
        <row r="7">
          <cell r="C7" t="str">
            <v>IV_2  Nal-długoterm od sek niefin </v>
          </cell>
        </row>
        <row r="8">
          <cell r="C8" t="str">
            <v>XVII. Inne aktywa</v>
          </cell>
        </row>
        <row r="9">
          <cell r="C9" t="str">
            <v>XVIII. Rozliczenia międzyokresowe </v>
          </cell>
        </row>
        <row r="10">
          <cell r="C10" t="str">
            <v>II_1_a Zobo-krótkoterm wobec sektora fin r-k bieżacy</v>
          </cell>
        </row>
        <row r="11">
          <cell r="C11" t="str">
            <v>II_1_b Zobo-krótkoterm wobec sektora fin pozostałe</v>
          </cell>
        </row>
        <row r="12">
          <cell r="C12" t="str">
            <v>II_2 Zobo-długotermoterm wobec sektora fin pozostałe</v>
          </cell>
        </row>
        <row r="13">
          <cell r="C13" t="str">
            <v>III_1_a Zobo-krótkoterm wobec sektora niefin bieżace</v>
          </cell>
        </row>
        <row r="14">
          <cell r="C14" t="str">
            <v>III_1_b Zobo-krótkoterm wobec sektora niefin pozostałe</v>
          </cell>
        </row>
        <row r="15">
          <cell r="C15" t="str">
            <v>III_2 Zobo-długoterm wobec sektora niefin</v>
          </cell>
        </row>
        <row r="16">
          <cell r="C16" t="str">
            <v>IX. Fundusze specjalne i inne zobowiazania</v>
          </cell>
        </row>
        <row r="17">
          <cell r="C17" t="str">
            <v>X. Koszty i przychody rozliczane w czasie oraz zastrzeżone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le Details"/>
      <sheetName val="status"/>
      <sheetName val="kursy zestawienie"/>
      <sheetName val="wybrane dane finansowe"/>
      <sheetName val="P&amp;L"/>
      <sheetName val="BS"/>
      <sheetName val="13 CF"/>
      <sheetName val="11 kapitały Skons 31.12.2006"/>
      <sheetName val="11 kapitały Skons 31.12.2005"/>
      <sheetName val="Noty rachunek"/>
      <sheetName val="IAF 2005"/>
      <sheetName val="Noty bilans 26"/>
      <sheetName val="Noty bilans"/>
      <sheetName val="Noty bilans 31,32,38,54"/>
      <sheetName val="N30 XII.2006"/>
      <sheetName val="N30 XII.2005"/>
      <sheetName val="N30 VI.2005"/>
      <sheetName val="Nota 42 Pozostałe fundusze"/>
      <sheetName val="Kapitały"/>
      <sheetName val="TW-bilans "/>
      <sheetName val="TW-rachunek "/>
      <sheetName val="TW-pozabilans"/>
      <sheetName val="pozabilans"/>
      <sheetName val="sądoweUSUNIETE"/>
      <sheetName val="podpisy"/>
      <sheetName val="9 P&amp;L Bank"/>
      <sheetName val="8 BS Bank"/>
      <sheetName val="13 CF Bank"/>
      <sheetName val="SEG 31-12-2006"/>
      <sheetName val="SEG 31-12-2005"/>
      <sheetName val="regiony 06.06"/>
      <sheetName val="branże 06.06"/>
      <sheetName val="TOP 20 06.06"/>
      <sheetName val="Noty bilans (2)"/>
      <sheetName val="SEG 30-06-2006"/>
      <sheetName val="SEG 30-06-200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chunek Zysków i Strat"/>
      <sheetName val="bilans"/>
      <sheetName val="szczegółowe-należności"/>
      <sheetName val="szczegółowe-zobowiązania"/>
      <sheetName val="lista"/>
    </sheetNames>
    <sheetDataSet>
      <sheetData sheetId="4">
        <row r="2">
          <cell r="B2" t="str">
            <v>Centum Wsparcia Biznesu BZ WBK SA</v>
          </cell>
        </row>
        <row r="3">
          <cell r="B3" t="str">
            <v>Centrala/Skarb BZ WBK S.A.</v>
          </cell>
        </row>
        <row r="4">
          <cell r="B4" t="str">
            <v>Dom Maklerski BZWBK S.A</v>
          </cell>
        </row>
        <row r="5">
          <cell r="B5" t="str">
            <v>AiB WBK Fund Management SP. Z o.o.</v>
          </cell>
        </row>
        <row r="6">
          <cell r="B6" t="str">
            <v>BZ WBK Finanse &amp; Leasing S.A.</v>
          </cell>
        </row>
        <row r="7">
          <cell r="B7" t="str">
            <v>BZ WBK Leasing S.A.</v>
          </cell>
        </row>
        <row r="8">
          <cell r="B8" t="str">
            <v>WBK Nieruchomości S.A.</v>
          </cell>
        </row>
        <row r="9">
          <cell r="B9" t="str">
            <v>WBK Nieruchomości i Wspólnicy  Sp. kom</v>
          </cell>
        </row>
        <row r="10">
          <cell r="B10" t="str">
            <v>Brytyjsko -Polskie Towarzystwo Finansowe WBK CU Sp. Z o.o.</v>
          </cell>
        </row>
        <row r="11">
          <cell r="B11" t="str">
            <v>Gliwicki Bank Handlowy S.A.</v>
          </cell>
        </row>
        <row r="12">
          <cell r="B12" t="str">
            <v>Projekty Bankowe Polsoft Sp. Z o.o.</v>
          </cell>
        </row>
        <row r="13">
          <cell r="B13" t="str">
            <v>BZ WBK Inwestycje Sp. z o.o.</v>
          </cell>
        </row>
        <row r="14">
          <cell r="B14" t="str">
            <v>WBK AiB Asset Management S.A.</v>
          </cell>
        </row>
        <row r="15">
          <cell r="B15" t="str">
            <v>WBK AiB Towarzystwo Funduszy Inwestycyjnych S.A.</v>
          </cell>
        </row>
        <row r="16">
          <cell r="B16" t="str">
            <v>Centrum Szkolenia w Zakrzewie</v>
          </cell>
        </row>
        <row r="17">
          <cell r="B17" t="str">
            <v> eCard S.A.</v>
          </cell>
        </row>
        <row r="18">
          <cell r="B18" t="str">
            <v>POLFUND Fundusz Poręczeń Kredytowych S.A.</v>
          </cell>
        </row>
        <row r="19">
          <cell r="B19" t="str">
            <v>NFI Magna Polonia S.A.</v>
          </cell>
        </row>
        <row r="20">
          <cell r="B20" t="str">
            <v>LZPS PROTEKTOR S.A.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atus"/>
      <sheetName val="File Details"/>
      <sheetName val="kursy zestawienie"/>
      <sheetName val="wybrane dane finansowe"/>
      <sheetName val="P&amp;L "/>
      <sheetName val="BS"/>
      <sheetName val="13 CF Bank"/>
      <sheetName val="10 Kapitały Bank 31.12.2005"/>
      <sheetName val="11 kapitały Bank 31.12.2004"/>
      <sheetName val="Noty rachunek"/>
      <sheetName val="Noty rachunek (2)"/>
      <sheetName val="Noty bilans"/>
      <sheetName val="Noty bilans 3"/>
      <sheetName val="Noty bilans 4"/>
      <sheetName val="Noty bilans 5 stare wersje"/>
      <sheetName val="Noty bilans 6 stare wersje"/>
      <sheetName val="Noty bilans 22,23,29"/>
      <sheetName val="Noty bilans 22,23,29 (2)"/>
      <sheetName val="Noty bilans 22,23,29 (3)"/>
      <sheetName val="Noty bilans 22,23,29 (4)"/>
      <sheetName val="N29 XII 2005"/>
      <sheetName val="N29 XII 2004"/>
      <sheetName val="Kapitały"/>
      <sheetName val="TW-bilans "/>
      <sheetName val="TW-pozabilans"/>
      <sheetName val="TW-rachunek "/>
      <sheetName val="Arkusz1"/>
      <sheetName val="sądoweUSUNIETE"/>
      <sheetName val="podpisy"/>
    </sheetNames>
    <sheetDataSet>
      <sheetData sheetId="11">
        <row r="49">
          <cell r="A49" t="str">
            <v>Instrumenty finansowe wyceniane do wartości godziwej przez rachunek zysków i strat</v>
          </cell>
          <cell r="B49" t="str">
            <v>31.12.2005</v>
          </cell>
          <cell r="C49" t="str">
            <v>31.12.2004</v>
          </cell>
        </row>
        <row r="50">
          <cell r="A50" t="str">
            <v>Dłużne papiery wartościowe</v>
          </cell>
          <cell r="B50">
            <v>1925330</v>
          </cell>
          <cell r="C50">
            <v>1354388</v>
          </cell>
        </row>
        <row r="51">
          <cell r="A51" t="str">
            <v>Papiery wartościowe Skarbu Państwa:</v>
          </cell>
          <cell r="B51">
            <v>1925330</v>
          </cell>
          <cell r="C51">
            <v>1354388</v>
          </cell>
        </row>
        <row r="52">
          <cell r="A52" t="str">
            <v>- bony</v>
          </cell>
          <cell r="B52">
            <v>1792789</v>
          </cell>
          <cell r="C52">
            <v>1084124</v>
          </cell>
        </row>
        <row r="53">
          <cell r="A53" t="str">
            <v>- obligacje</v>
          </cell>
          <cell r="B53">
            <v>132541</v>
          </cell>
          <cell r="C53">
            <v>270264</v>
          </cell>
        </row>
        <row r="54">
          <cell r="A54" t="str">
            <v>Kapitałowe papiery wartościowe:</v>
          </cell>
          <cell r="B54">
            <v>282</v>
          </cell>
          <cell r="C54">
            <v>550</v>
          </cell>
        </row>
        <row r="55">
          <cell r="A55" t="str">
            <v>- notowane</v>
          </cell>
          <cell r="B55">
            <v>282</v>
          </cell>
          <cell r="C55">
            <v>550</v>
          </cell>
        </row>
        <row r="57">
          <cell r="A57" t="str">
            <v>Razem</v>
          </cell>
          <cell r="B57">
            <v>1925612</v>
          </cell>
          <cell r="C57">
            <v>1354938</v>
          </cell>
        </row>
        <row r="59">
          <cell r="A59" t="str">
            <v>Przychody odsetkowe z instrumentów dłużnych oraz innych instrumentów o stałej stopie dochodu są ujmowane w pozycji przychodów z tytułu odsetek. </v>
          </cell>
        </row>
        <row r="60">
          <cell r="A60" t="str">
            <v>Zyski i straty powstające z tytułu zmian wartości godziwej instrumentów wycenianych do wartości godziwej przez rachunek zysków i strat są ujmowane w wyniku na operacjach instrumentami finansowymi  wycenianymi do wartości godziwej przez rachunek zysków i s</v>
          </cell>
        </row>
        <row r="61">
          <cell r="A61" t="str">
            <v>Wszystkie aktywa finansowe wyceniane do wartości godziwej przez rachunek zysków i strat zostały zakwalifikowane do tej kategorii w związku z handlowym charakterem zawieranych transakcji. Na dzień sprawozdawczy 31 grudnia 2005 oraz w okresach porównywalnyc</v>
          </cell>
        </row>
        <row r="149">
          <cell r="A149" t="str">
            <v>Inwestycyjne aktywa finansowe</v>
          </cell>
          <cell r="B149">
            <v>38717</v>
          </cell>
          <cell r="C149" t="str">
            <v>31.12.2004</v>
          </cell>
        </row>
        <row r="150">
          <cell r="A150" t="str">
            <v>Papiery wartościowe dostępne do sprzedaży wyceniane wg wartości godziwej</v>
          </cell>
          <cell r="B150">
            <v>6669058</v>
          </cell>
          <cell r="C150">
            <v>2616925.5</v>
          </cell>
        </row>
        <row r="152">
          <cell r="A152" t="str">
            <v>Dłużne papiery wartościowe</v>
          </cell>
          <cell r="B152">
            <v>6669058</v>
          </cell>
          <cell r="C152">
            <v>2616925.5</v>
          </cell>
        </row>
        <row r="153">
          <cell r="A153" t="str">
            <v>Papiery wartościowe Skarbu Państwa:</v>
          </cell>
          <cell r="B153">
            <v>5965725</v>
          </cell>
          <cell r="C153">
            <v>2492739</v>
          </cell>
        </row>
        <row r="154">
          <cell r="A154" t="str">
            <v>- bony</v>
          </cell>
          <cell r="B154">
            <v>497560</v>
          </cell>
          <cell r="C154">
            <v>963912</v>
          </cell>
        </row>
        <row r="155">
          <cell r="A155" t="str">
            <v>- obligacje</v>
          </cell>
          <cell r="B155">
            <v>5468165</v>
          </cell>
          <cell r="C155">
            <v>1528827</v>
          </cell>
        </row>
        <row r="156">
          <cell r="A156" t="str">
            <v>Papiery wartościowe banku centralnego:</v>
          </cell>
          <cell r="B156">
            <v>604113</v>
          </cell>
          <cell r="C156">
            <v>0</v>
          </cell>
        </row>
        <row r="157">
          <cell r="A157" t="str">
            <v>- obligacje</v>
          </cell>
          <cell r="B157">
            <v>604113</v>
          </cell>
          <cell r="C157">
            <v>0</v>
          </cell>
        </row>
        <row r="158">
          <cell r="A158" t="str">
            <v>Pozostałe papiery wartościowe:</v>
          </cell>
          <cell r="B158">
            <v>99220</v>
          </cell>
          <cell r="C158">
            <v>124186.5</v>
          </cell>
        </row>
        <row r="159">
          <cell r="A159" t="str">
            <v>- obligacje komunalne</v>
          </cell>
          <cell r="B159">
            <v>68049</v>
          </cell>
          <cell r="C159">
            <v>92410.5</v>
          </cell>
        </row>
        <row r="160">
          <cell r="A160" t="str">
            <v>- pozostałe </v>
          </cell>
          <cell r="B160">
            <v>31171</v>
          </cell>
          <cell r="C160">
            <v>31776</v>
          </cell>
        </row>
        <row r="161">
          <cell r="A161" t="str">
            <v>Kapitałowe papiery wartościowe:</v>
          </cell>
          <cell r="B161">
            <v>232092</v>
          </cell>
          <cell r="C161">
            <v>250844</v>
          </cell>
        </row>
        <row r="162">
          <cell r="A162" t="str">
            <v>- notowane</v>
          </cell>
          <cell r="B162">
            <v>6663</v>
          </cell>
          <cell r="C162">
            <v>10961</v>
          </cell>
        </row>
        <row r="163">
          <cell r="A163" t="str">
            <v>- nienotowane</v>
          </cell>
          <cell r="B163">
            <v>225429</v>
          </cell>
          <cell r="C163">
            <v>239883</v>
          </cell>
        </row>
        <row r="164">
          <cell r="A164" t="str">
            <v>Pozostałe - certyfikaty depozytowe</v>
          </cell>
          <cell r="B164">
            <v>15865</v>
          </cell>
          <cell r="C164">
            <v>15388</v>
          </cell>
        </row>
        <row r="166">
          <cell r="A166" t="str">
            <v>Razem</v>
          </cell>
          <cell r="B166">
            <v>6917015</v>
          </cell>
          <cell r="C166">
            <v>2883157.5</v>
          </cell>
        </row>
        <row r="168">
          <cell r="A168" t="str">
            <v>Papiery wartościowe utrzymywane do terminu zapadalności (wyceniane wg zamortyzowanego kosztu)</v>
          </cell>
        </row>
        <row r="170">
          <cell r="A170" t="str">
            <v>Dłużne papiery wartościowe </v>
          </cell>
          <cell r="B170">
            <v>0</v>
          </cell>
          <cell r="C170">
            <v>2684848</v>
          </cell>
        </row>
        <row r="172">
          <cell r="A172" t="str">
            <v>Pozostałe papiery wartościowe:</v>
          </cell>
          <cell r="B172">
            <v>0</v>
          </cell>
          <cell r="C172">
            <v>2684848</v>
          </cell>
        </row>
        <row r="173">
          <cell r="A173" t="str">
            <v>- obligacje</v>
          </cell>
          <cell r="B173">
            <v>0</v>
          </cell>
          <cell r="C173">
            <v>2684848</v>
          </cell>
        </row>
        <row r="175">
          <cell r="A175" t="str">
            <v>Razem</v>
          </cell>
          <cell r="B175">
            <v>6917015</v>
          </cell>
          <cell r="C175">
            <v>5568005.5</v>
          </cell>
        </row>
        <row r="177">
          <cell r="A177" t="str">
            <v>Według stanu na 31.12.2005 roku dłużne papiery wartościowe wyceniane do wartości godziwej o stałej stopie procentowej wynoszą 5 793 560 tys. zł, natomiast papiery o zmiennej stopie wynoszą 844 327 tys. zł.
Według stanu na 31.12.2004 roku w portfelu dostę</v>
          </cell>
        </row>
        <row r="178">
          <cell r="A178" t="str">
            <v>
Reklasyfikacja związana z przeniesieniem dłużnych papierów wartościowych, w okresach porównywalnych prezentowanych jako utrzymywane do terminu zapadalności na portfel dostępny do sprzedaży dokonana została w momencie pełnej aplikacji MSSF czyli na dzień </v>
          </cell>
        </row>
        <row r="179">
          <cell r="A179" t="str">
            <v>
Z powodu braku możliwości wiarygodnego określenia wartości godziwej Bank Zachodni WBK S.A. wycenia wybrane grupy aktywów dostępnych do sprzedaży według ceny nabycia i okresowo przeprowadza testy na utratę wartości. Według stanu na 31.12.2005 r. są to dłu</v>
          </cell>
        </row>
        <row r="209">
          <cell r="A209" t="str">
            <v>Wartości niematerialne</v>
          </cell>
        </row>
        <row r="210">
          <cell r="A210" t="str">
            <v>Wartość firmy</v>
          </cell>
          <cell r="B210" t="str">
            <v>31.12.2005</v>
          </cell>
          <cell r="C210" t="str">
            <v>31.12.2004</v>
          </cell>
        </row>
        <row r="211">
          <cell r="A211" t="str">
            <v>Wartość firmy na początku okresu</v>
          </cell>
          <cell r="B211">
            <v>0</v>
          </cell>
          <cell r="C211">
            <v>1207</v>
          </cell>
        </row>
        <row r="212">
          <cell r="A212" t="str">
            <v>Różnice kursowe</v>
          </cell>
          <cell r="B212">
            <v>0</v>
          </cell>
          <cell r="C212">
            <v>0</v>
          </cell>
        </row>
        <row r="213">
          <cell r="A213" t="str">
            <v>Odpisy aktualizujące</v>
          </cell>
          <cell r="B213">
            <v>0</v>
          </cell>
          <cell r="C213">
            <v>-1207</v>
          </cell>
        </row>
        <row r="214">
          <cell r="A214" t="str">
            <v>Nabycia</v>
          </cell>
          <cell r="B214">
            <v>0</v>
          </cell>
          <cell r="C214">
            <v>0</v>
          </cell>
        </row>
        <row r="215">
          <cell r="A215" t="str">
            <v>Wartość firmy na koniec okresu</v>
          </cell>
          <cell r="B215">
            <v>0</v>
          </cell>
          <cell r="C215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le Details"/>
      <sheetName val="status"/>
      <sheetName val="kursy zestawienie"/>
      <sheetName val="wybrane dane finansowe"/>
      <sheetName val="P&amp;L"/>
      <sheetName val="BS"/>
      <sheetName val="13 CF"/>
      <sheetName val="11 kapitały Skons 30.06.2007"/>
      <sheetName val="11 kapitały Skons 31.12.2006"/>
      <sheetName val="11 kapitały Skons 30.06.2006"/>
      <sheetName val="Noty rachunek"/>
      <sheetName val="Noty bilans"/>
      <sheetName val="Noty bilans 26 "/>
      <sheetName val="Noty bilans 31,32,38"/>
      <sheetName val="N30 VI.2007"/>
      <sheetName val="N30 XII.2006"/>
      <sheetName val="N30 VI.2006"/>
      <sheetName val="Arkusz1"/>
      <sheetName val="Kapitały"/>
      <sheetName val="TW-bilans "/>
      <sheetName val="TW-rachunek "/>
      <sheetName val="TW-pozabilans"/>
      <sheetName val="pozabilans"/>
      <sheetName val="sądoweUSUNIETE"/>
      <sheetName val="podpisy"/>
      <sheetName val="9 P&amp;L Bank"/>
      <sheetName val="8 BS Bank"/>
      <sheetName val="13 CF Bank"/>
      <sheetName val="SEG 30-06-2006"/>
      <sheetName val="SEG 30-06-2005"/>
      <sheetName val="regiony 06.06"/>
      <sheetName val="branże 06.06"/>
      <sheetName val="TOP 20 06.06"/>
      <sheetName val="portfel"/>
      <sheetName val="impairmen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ilans"/>
      <sheetName val="RZiS"/>
      <sheetName val="szczegółowe- należności"/>
      <sheetName val="szczegółowe-zobowiazania"/>
      <sheetName val="lista"/>
    </sheetNames>
    <sheetDataSet>
      <sheetData sheetId="4">
        <row r="2">
          <cell r="B2" t="str">
            <v>1 O/Jarocin</v>
          </cell>
          <cell r="D2" t="str">
            <v>I. Przychody z tytułu odsetek</v>
          </cell>
        </row>
        <row r="3">
          <cell r="B3" t="str">
            <v>1 O/Luboń</v>
          </cell>
          <cell r="D3" t="str">
            <v>II. Koszty odsetek</v>
          </cell>
        </row>
        <row r="4">
          <cell r="B4" t="str">
            <v>1 O/Oborniki</v>
          </cell>
          <cell r="D4" t="str">
            <v>IV. Przychody z tytułu prowizji</v>
          </cell>
        </row>
        <row r="5">
          <cell r="B5" t="str">
            <v>1 O/Oleśnica</v>
          </cell>
          <cell r="D5" t="str">
            <v>V. Koszty z tytułu prowizji</v>
          </cell>
        </row>
        <row r="6">
          <cell r="B6" t="str">
            <v>1 O/Pleszew</v>
          </cell>
        </row>
        <row r="7">
          <cell r="B7" t="str">
            <v>1 O/Pobiedziska</v>
          </cell>
        </row>
        <row r="8">
          <cell r="B8" t="str">
            <v>1 O/Rawicz</v>
          </cell>
        </row>
        <row r="9">
          <cell r="B9" t="str">
            <v>1 O/Strzelin</v>
          </cell>
        </row>
        <row r="10">
          <cell r="B10" t="str">
            <v>1 O/Swarzędz</v>
          </cell>
        </row>
        <row r="11">
          <cell r="B11" t="str">
            <v>1 O/Syców</v>
          </cell>
        </row>
        <row r="12">
          <cell r="B12" t="str">
            <v>1 O/Szamotuły</v>
          </cell>
        </row>
        <row r="13">
          <cell r="B13" t="str">
            <v>1 O/Twardogóra</v>
          </cell>
        </row>
        <row r="14">
          <cell r="B14" t="str">
            <v>17 O/Wrocław</v>
          </cell>
        </row>
        <row r="15">
          <cell r="B15" t="str">
            <v>18 O/Wrocław</v>
          </cell>
        </row>
        <row r="16">
          <cell r="B16" t="str">
            <v>19 O/Wrocław</v>
          </cell>
        </row>
        <row r="17">
          <cell r="B17" t="str">
            <v>2 O/Kostrzy¤ Wlkp.</v>
          </cell>
        </row>
        <row r="18">
          <cell r="B18" t="str">
            <v>20 O/Wrocław</v>
          </cell>
        </row>
        <row r="19">
          <cell r="B19" t="str">
            <v>21 O/Poznań</v>
          </cell>
        </row>
        <row r="20">
          <cell r="B20" t="str">
            <v>23 O/Poznań</v>
          </cell>
        </row>
        <row r="21">
          <cell r="B21" t="str">
            <v>3 O/Wrocław</v>
          </cell>
        </row>
        <row r="22">
          <cell r="B22" t="str">
            <v>4 O/Poznań</v>
          </cell>
        </row>
        <row r="23">
          <cell r="B23" t="str">
            <v>4 O/Poznań SZ</v>
          </cell>
        </row>
        <row r="24">
          <cell r="B24" t="str">
            <v>Bielawa</v>
          </cell>
        </row>
        <row r="25">
          <cell r="B25" t="str">
            <v>BIELSKO BIAŁA</v>
          </cell>
        </row>
        <row r="26">
          <cell r="B26" t="str">
            <v>Bolesławiec</v>
          </cell>
        </row>
        <row r="27">
          <cell r="B27" t="str">
            <v>Brzeg</v>
          </cell>
        </row>
        <row r="28">
          <cell r="B28" t="str">
            <v>Bydgoszcz</v>
          </cell>
        </row>
        <row r="29">
          <cell r="B29" t="str">
            <v>BYDGOSZCZ I</v>
          </cell>
        </row>
        <row r="30">
          <cell r="B30" t="str">
            <v>Bystrzyca Kłodzka</v>
          </cell>
        </row>
        <row r="31">
          <cell r="B31" t="str">
            <v>BYTOM</v>
          </cell>
        </row>
        <row r="32">
          <cell r="B32" t="str">
            <v>CENTRALA ORACLE</v>
          </cell>
        </row>
        <row r="33">
          <cell r="B33" t="str">
            <v>Chodzież</v>
          </cell>
        </row>
        <row r="34">
          <cell r="B34" t="str">
            <v>CHODZIEŻ</v>
          </cell>
        </row>
        <row r="35">
          <cell r="B35" t="str">
            <v>Chojnów</v>
          </cell>
        </row>
        <row r="36">
          <cell r="B36" t="str">
            <v>CIESZYN</v>
          </cell>
        </row>
        <row r="37">
          <cell r="B37" t="str">
            <v>CZĘSTOCHOWA</v>
          </cell>
        </row>
        <row r="38">
          <cell r="B38" t="str">
            <v>Dzierżoniów</v>
          </cell>
        </row>
        <row r="39">
          <cell r="B39" t="str">
            <v>F. Augustów</v>
          </cell>
        </row>
        <row r="40">
          <cell r="B40" t="str">
            <v>F. Bielsk Podlaski</v>
          </cell>
        </row>
        <row r="41">
          <cell r="B41" t="str">
            <v>F. Ciechanów</v>
          </cell>
        </row>
        <row r="42">
          <cell r="B42" t="str">
            <v>F. Gniezno</v>
          </cell>
        </row>
        <row r="43">
          <cell r="B43" t="str">
            <v>F. Kołobrzeg</v>
          </cell>
        </row>
        <row r="44">
          <cell r="B44" t="str">
            <v>F. Połczyn Zdrój</v>
          </cell>
        </row>
        <row r="45">
          <cell r="B45" t="str">
            <v>F.Bogatynia</v>
          </cell>
        </row>
        <row r="46">
          <cell r="B46" t="str">
            <v>F.Brzeg Dolny</v>
          </cell>
        </row>
        <row r="47">
          <cell r="B47" t="str">
            <v>F.Ełk</v>
          </cell>
        </row>
        <row r="48">
          <cell r="B48" t="str">
            <v>F.II WrocŁaw</v>
          </cell>
        </row>
        <row r="49">
          <cell r="B49" t="str">
            <v>F.IV Wrocław</v>
          </cell>
        </row>
        <row r="50">
          <cell r="B50" t="str">
            <v>F.Szklarska Porêba</v>
          </cell>
        </row>
        <row r="51">
          <cell r="B51" t="str">
            <v>GDAŃSK</v>
          </cell>
        </row>
        <row r="52">
          <cell r="B52" t="str">
            <v>GDYNIA</v>
          </cell>
        </row>
        <row r="53">
          <cell r="B53" t="str">
            <v>GLIWICE</v>
          </cell>
        </row>
        <row r="54">
          <cell r="B54" t="str">
            <v>Głubczyce</v>
          </cell>
        </row>
        <row r="55">
          <cell r="B55" t="str">
            <v>Głuchołazy</v>
          </cell>
        </row>
        <row r="56">
          <cell r="B56" t="str">
            <v>Głuszyca</v>
          </cell>
        </row>
        <row r="57">
          <cell r="B57" t="str">
            <v>GNIEZNO</v>
          </cell>
        </row>
        <row r="58">
          <cell r="B58" t="str">
            <v>GORZÓW</v>
          </cell>
        </row>
        <row r="59">
          <cell r="B59" t="str">
            <v>GOSTYŃ</v>
          </cell>
        </row>
        <row r="60">
          <cell r="B60" t="str">
            <v>GÓRA</v>
          </cell>
        </row>
        <row r="61">
          <cell r="B61" t="str">
            <v>GRODZISK WLKP.</v>
          </cell>
        </row>
        <row r="62">
          <cell r="B62" t="str">
            <v>GRUDZIĄDZ</v>
          </cell>
        </row>
        <row r="63">
          <cell r="B63" t="str">
            <v>GUBIN</v>
          </cell>
        </row>
        <row r="64">
          <cell r="B64" t="str">
            <v>I Białystok</v>
          </cell>
        </row>
        <row r="65">
          <cell r="B65" t="str">
            <v>I Bytom</v>
          </cell>
        </row>
        <row r="66">
          <cell r="B66" t="str">
            <v>I Elbląg</v>
          </cell>
        </row>
        <row r="67">
          <cell r="B67" t="str">
            <v>I Głogów</v>
          </cell>
        </row>
        <row r="68">
          <cell r="B68" t="str">
            <v>I Gorzów Wielkopolski</v>
          </cell>
        </row>
        <row r="69">
          <cell r="B69" t="str">
            <v>I Jelenia Góra</v>
          </cell>
        </row>
        <row r="70">
          <cell r="B70" t="str">
            <v>I Kędzierzyn Kożle</v>
          </cell>
        </row>
        <row r="71">
          <cell r="B71" t="str">
            <v>I Kielce</v>
          </cell>
        </row>
        <row r="72">
          <cell r="B72" t="str">
            <v>I Koszalin</v>
          </cell>
        </row>
        <row r="73">
          <cell r="B73" t="str">
            <v>I Kraków</v>
          </cell>
        </row>
        <row r="74">
          <cell r="B74" t="str">
            <v>I Lublin</v>
          </cell>
        </row>
        <row r="75">
          <cell r="B75" t="str">
            <v>I Łódź</v>
          </cell>
        </row>
        <row r="76">
          <cell r="B76" t="str">
            <v>I Olsztyn</v>
          </cell>
        </row>
        <row r="77">
          <cell r="B77" t="str">
            <v>I Opole</v>
          </cell>
        </row>
        <row r="78">
          <cell r="B78" t="str">
            <v>I Poznań</v>
          </cell>
        </row>
        <row r="79">
          <cell r="B79" t="str">
            <v>I Przemyśl</v>
          </cell>
        </row>
        <row r="80">
          <cell r="B80" t="str">
            <v>I Ruda Śląska</v>
          </cell>
        </row>
        <row r="81">
          <cell r="B81" t="str">
            <v>I Słupsk</v>
          </cell>
        </row>
        <row r="82">
          <cell r="B82" t="str">
            <v>I Suwałki</v>
          </cell>
        </row>
        <row r="83">
          <cell r="B83" t="str">
            <v>I Szczecin</v>
          </cell>
        </row>
        <row r="84">
          <cell r="B84" t="str">
            <v>I Świdnica</v>
          </cell>
        </row>
        <row r="85">
          <cell r="B85" t="str">
            <v>I Warszawa</v>
          </cell>
        </row>
        <row r="86">
          <cell r="B86" t="str">
            <v>I Zielona Góra</v>
          </cell>
        </row>
        <row r="87">
          <cell r="B87" t="str">
            <v>II Głogów</v>
          </cell>
        </row>
        <row r="88">
          <cell r="B88" t="str">
            <v>II Jelenia Góra</v>
          </cell>
        </row>
        <row r="89">
          <cell r="B89" t="str">
            <v>II Opole</v>
          </cell>
        </row>
        <row r="90">
          <cell r="B90" t="str">
            <v>II Poznań</v>
          </cell>
        </row>
        <row r="91">
          <cell r="B91" t="str">
            <v>II Szczecin</v>
          </cell>
        </row>
        <row r="92">
          <cell r="B92" t="str">
            <v>II Świdnica</v>
          </cell>
        </row>
        <row r="93">
          <cell r="B93" t="str">
            <v>II Warszawa</v>
          </cell>
        </row>
        <row r="94">
          <cell r="B94" t="str">
            <v>II Wrocław</v>
          </cell>
        </row>
        <row r="95">
          <cell r="B95" t="str">
            <v>III Jelenia Góra</v>
          </cell>
        </row>
        <row r="96">
          <cell r="B96" t="str">
            <v>III Warszawa</v>
          </cell>
        </row>
        <row r="97">
          <cell r="B97" t="str">
            <v>INOWROCŁAW</v>
          </cell>
        </row>
        <row r="98">
          <cell r="B98" t="str">
            <v>IV Katowice</v>
          </cell>
        </row>
        <row r="99">
          <cell r="B99" t="str">
            <v>IV Wrocław</v>
          </cell>
        </row>
        <row r="100">
          <cell r="B100" t="str">
            <v>JELENIA GÓRA</v>
          </cell>
        </row>
        <row r="101">
          <cell r="B101" t="str">
            <v>KALISZ</v>
          </cell>
        </row>
        <row r="102">
          <cell r="B102" t="str">
            <v>Kamienna Góra</v>
          </cell>
        </row>
        <row r="103">
          <cell r="B103" t="str">
            <v>KATOWICE</v>
          </cell>
        </row>
        <row r="104">
          <cell r="B104" t="str">
            <v>KATOWICE II</v>
          </cell>
        </row>
        <row r="105">
          <cell r="B105" t="str">
            <v>KĘPNO</v>
          </cell>
        </row>
        <row r="106">
          <cell r="B106" t="str">
            <v>Kluczbork</v>
          </cell>
        </row>
        <row r="107">
          <cell r="B107" t="str">
            <v>Kłodzko</v>
          </cell>
        </row>
        <row r="108">
          <cell r="B108" t="str">
            <v>KOŁO</v>
          </cell>
        </row>
        <row r="109">
          <cell r="B109" t="str">
            <v>KONIN</v>
          </cell>
        </row>
        <row r="110">
          <cell r="B110" t="str">
            <v>KOSZALIN</v>
          </cell>
        </row>
        <row r="111">
          <cell r="B111" t="str">
            <v>KOŚCIAN</v>
          </cell>
        </row>
        <row r="112">
          <cell r="B112" t="str">
            <v>KRAKÓW</v>
          </cell>
        </row>
        <row r="113">
          <cell r="B113" t="str">
            <v>KROSNO ODRZAŃSKIE</v>
          </cell>
        </row>
        <row r="114">
          <cell r="B114" t="str">
            <v>KROTOSZYN</v>
          </cell>
        </row>
        <row r="115">
          <cell r="B115" t="str">
            <v>Legnica</v>
          </cell>
        </row>
        <row r="116">
          <cell r="B116" t="str">
            <v>LEGNICA</v>
          </cell>
        </row>
        <row r="117">
          <cell r="B117" t="str">
            <v>Leszno</v>
          </cell>
        </row>
        <row r="118">
          <cell r="B118" t="str">
            <v>LESZNO</v>
          </cell>
        </row>
        <row r="119">
          <cell r="B119" t="str">
            <v>Lubań</v>
          </cell>
        </row>
        <row r="120">
          <cell r="B120" t="str">
            <v>Lubin</v>
          </cell>
        </row>
        <row r="121">
          <cell r="B121" t="str">
            <v>LUBSKO</v>
          </cell>
        </row>
        <row r="122">
          <cell r="B122" t="str">
            <v>ŁÓDŹ</v>
          </cell>
        </row>
        <row r="123">
          <cell r="B123" t="str">
            <v>Namysłów</v>
          </cell>
        </row>
        <row r="124">
          <cell r="B124" t="str">
            <v>Niemodlin</v>
          </cell>
        </row>
        <row r="125">
          <cell r="B125" t="str">
            <v>Nowa Ruda</v>
          </cell>
        </row>
        <row r="126">
          <cell r="B126" t="str">
            <v>NOWA SÓL</v>
          </cell>
        </row>
        <row r="127">
          <cell r="B127" t="str">
            <v>NOWY TOMYŚL</v>
          </cell>
        </row>
        <row r="128">
          <cell r="B128" t="str">
            <v>Oława</v>
          </cell>
        </row>
        <row r="129">
          <cell r="B129" t="str">
            <v>OPOLE</v>
          </cell>
        </row>
        <row r="130">
          <cell r="B130" t="str">
            <v>OSTRÓW WLKP.</v>
          </cell>
        </row>
        <row r="131">
          <cell r="B131" t="str">
            <v>OSTRZESZÓW</v>
          </cell>
        </row>
        <row r="132">
          <cell r="B132" t="str">
            <v>Paczków</v>
          </cell>
        </row>
        <row r="133">
          <cell r="B133" t="str">
            <v>Piła</v>
          </cell>
        </row>
        <row r="134">
          <cell r="B134" t="str">
            <v>PŁOCK</v>
          </cell>
        </row>
        <row r="135">
          <cell r="B135" t="str">
            <v>Polkowice</v>
          </cell>
        </row>
        <row r="136">
          <cell r="B136" t="str">
            <v>POZNAŃ I</v>
          </cell>
        </row>
        <row r="137">
          <cell r="B137" t="str">
            <v>POZNAŃ II</v>
          </cell>
        </row>
        <row r="138">
          <cell r="B138" t="str">
            <v>POZNAŃ III</v>
          </cell>
        </row>
        <row r="139">
          <cell r="B139" t="str">
            <v>POZNAŃ V</v>
          </cell>
        </row>
        <row r="140">
          <cell r="B140" t="str">
            <v>POZNAŃ VI</v>
          </cell>
        </row>
        <row r="141">
          <cell r="B141" t="str">
            <v>POZNAŃ VII</v>
          </cell>
        </row>
        <row r="142">
          <cell r="B142" t="str">
            <v>POZNAŃ VIII</v>
          </cell>
        </row>
        <row r="143">
          <cell r="B143" t="str">
            <v>Prudnik</v>
          </cell>
        </row>
        <row r="144">
          <cell r="B144" t="str">
            <v>SŁUBICE</v>
          </cell>
        </row>
        <row r="145">
          <cell r="B145" t="str">
            <v>SŁUPCA</v>
          </cell>
        </row>
        <row r="146">
          <cell r="B146" t="str">
            <v>Starogard Gdański</v>
          </cell>
        </row>
        <row r="147">
          <cell r="B147" t="str">
            <v>Strzegom</v>
          </cell>
        </row>
        <row r="148">
          <cell r="B148" t="str">
            <v>Strzelce Opolskie</v>
          </cell>
        </row>
        <row r="149">
          <cell r="B149" t="str">
            <v>SULECHÓW</v>
          </cell>
        </row>
        <row r="150">
          <cell r="B150" t="str">
            <v>SZCZECIN</v>
          </cell>
        </row>
        <row r="151">
          <cell r="B151" t="str">
            <v>Szprotawa</v>
          </cell>
        </row>
        <row r="152">
          <cell r="B152" t="str">
            <v>ŚREM</v>
          </cell>
        </row>
        <row r="153">
          <cell r="B153" t="str">
            <v>Środa Śląska</v>
          </cell>
        </row>
        <row r="154">
          <cell r="B154" t="str">
            <v>ŚRODA WLKP.</v>
          </cell>
        </row>
        <row r="155">
          <cell r="B155" t="str">
            <v>ŚWIEBODZICE</v>
          </cell>
        </row>
        <row r="156">
          <cell r="B156" t="str">
            <v>Świebodzice</v>
          </cell>
        </row>
        <row r="157">
          <cell r="B157" t="str">
            <v>ŚWIEBODZIN</v>
          </cell>
        </row>
        <row r="158">
          <cell r="B158" t="str">
            <v>ŚWIĘTOCHŁOWICE</v>
          </cell>
        </row>
        <row r="159">
          <cell r="B159" t="str">
            <v>TARNOWSKIE GÓRY</v>
          </cell>
        </row>
        <row r="160">
          <cell r="B160" t="str">
            <v>TARNÓW</v>
          </cell>
        </row>
        <row r="161">
          <cell r="B161" t="str">
            <v>TORUŃ</v>
          </cell>
        </row>
        <row r="162">
          <cell r="B162" t="str">
            <v>Trzebnica</v>
          </cell>
        </row>
        <row r="163">
          <cell r="B163" t="str">
            <v>TUREK</v>
          </cell>
        </row>
        <row r="164">
          <cell r="B164" t="str">
            <v>TYCHY</v>
          </cell>
        </row>
        <row r="165">
          <cell r="B165" t="str">
            <v>Wałbrzych</v>
          </cell>
        </row>
        <row r="166">
          <cell r="B166" t="str">
            <v>WARSZAWA I</v>
          </cell>
        </row>
        <row r="167">
          <cell r="B167" t="str">
            <v>WARSZAWA II</v>
          </cell>
        </row>
        <row r="168">
          <cell r="B168" t="str">
            <v>WARSZAWA III</v>
          </cell>
        </row>
        <row r="169">
          <cell r="B169" t="str">
            <v>WARSZAWA IV</v>
          </cell>
        </row>
        <row r="170">
          <cell r="B170" t="str">
            <v>WARSZAWA V</v>
          </cell>
        </row>
        <row r="171">
          <cell r="B171" t="str">
            <v>WARSZAWA VI</v>
          </cell>
        </row>
        <row r="172">
          <cell r="B172" t="str">
            <v>WARSZAWA VII</v>
          </cell>
        </row>
        <row r="173">
          <cell r="B173" t="str">
            <v>WŁOCŁAWEK</v>
          </cell>
        </row>
        <row r="174">
          <cell r="B174" t="str">
            <v>WOLSZTYN</v>
          </cell>
        </row>
        <row r="175">
          <cell r="B175" t="str">
            <v>Wołów</v>
          </cell>
        </row>
        <row r="176">
          <cell r="B176" t="str">
            <v>WROCŁAW</v>
          </cell>
        </row>
        <row r="177">
          <cell r="B177" t="str">
            <v>WRZEŚNIA</v>
          </cell>
        </row>
        <row r="178">
          <cell r="B178" t="str">
            <v>WSCHOWA</v>
          </cell>
        </row>
        <row r="179">
          <cell r="B179" t="str">
            <v>Ząbkowice Śląskie</v>
          </cell>
        </row>
        <row r="180">
          <cell r="B180" t="str">
            <v>Zgorzelec</v>
          </cell>
        </row>
        <row r="181">
          <cell r="B181" t="str">
            <v>ZIELONA GÓRA I</v>
          </cell>
        </row>
        <row r="182">
          <cell r="B182" t="str">
            <v>ZIELONA GÓRA II</v>
          </cell>
        </row>
        <row r="183">
          <cell r="B183" t="str">
            <v>Ziębice</v>
          </cell>
        </row>
        <row r="184">
          <cell r="B184" t="str">
            <v>Złotoryja</v>
          </cell>
        </row>
        <row r="185">
          <cell r="B185" t="str">
            <v>Żagań</v>
          </cell>
        </row>
        <row r="186">
          <cell r="B186" t="str">
            <v>Żary</v>
          </cell>
        </row>
        <row r="187">
          <cell r="B187" t="str">
            <v>ZAKRZEWO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4"/>
  <sheetViews>
    <sheetView showGridLines="0" tabSelected="1" zoomScale="80" zoomScaleNormal="80" zoomScalePageLayoutView="0" workbookViewId="0" topLeftCell="A1">
      <selection activeCell="F30" sqref="F30"/>
    </sheetView>
  </sheetViews>
  <sheetFormatPr defaultColWidth="9.140625" defaultRowHeight="15"/>
  <cols>
    <col min="1" max="1" width="40.57421875" style="41" customWidth="1"/>
    <col min="2" max="2" width="24.7109375" style="41" customWidth="1"/>
    <col min="3" max="12" width="14.7109375" style="1" customWidth="1"/>
    <col min="13" max="16384" width="9.140625" style="1" customWidth="1"/>
  </cols>
  <sheetData>
    <row r="1" ht="12.75">
      <c r="B1" s="55" t="s">
        <v>24</v>
      </c>
    </row>
    <row r="2" spans="1:31" ht="18" customHeight="1">
      <c r="A2" s="28" t="s">
        <v>47</v>
      </c>
      <c r="B2" s="56" t="s">
        <v>101</v>
      </c>
      <c r="C2" s="16" t="s">
        <v>14</v>
      </c>
      <c r="D2" s="16" t="s">
        <v>15</v>
      </c>
      <c r="E2" s="16" t="s">
        <v>16</v>
      </c>
      <c r="F2" s="16" t="s">
        <v>17</v>
      </c>
      <c r="G2" s="16" t="s">
        <v>18</v>
      </c>
      <c r="H2" s="16" t="s">
        <v>19</v>
      </c>
      <c r="I2" s="16" t="s">
        <v>23</v>
      </c>
      <c r="J2" s="16" t="s">
        <v>22</v>
      </c>
      <c r="K2" s="16" t="s">
        <v>21</v>
      </c>
      <c r="L2" s="16" t="s">
        <v>20</v>
      </c>
      <c r="M2" s="17"/>
      <c r="N2" s="18"/>
      <c r="O2" s="17"/>
      <c r="P2" s="17"/>
      <c r="Q2" s="17"/>
      <c r="R2" s="17"/>
      <c r="Z2" s="19"/>
      <c r="AD2" s="20"/>
      <c r="AE2" s="20"/>
    </row>
    <row r="3" spans="1:12" s="4" customFormat="1" ht="7.5" customHeight="1">
      <c r="A3" s="29"/>
      <c r="B3" s="57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s="4" customFormat="1" ht="15" customHeight="1">
      <c r="A4" s="30" t="s">
        <v>25</v>
      </c>
      <c r="B4" s="22">
        <f>B35-C35</f>
        <v>228610</v>
      </c>
      <c r="C4" s="22">
        <f>C35-D35</f>
        <v>221646</v>
      </c>
      <c r="D4" s="22">
        <f>D35</f>
        <v>215389</v>
      </c>
      <c r="E4" s="22">
        <f>E35-F35</f>
        <v>212025</v>
      </c>
      <c r="F4" s="22">
        <f>F35-G35</f>
        <v>222689</v>
      </c>
      <c r="G4" s="22">
        <f>G35-H35</f>
        <v>221958</v>
      </c>
      <c r="H4" s="22">
        <f>H35</f>
        <v>233418</v>
      </c>
      <c r="I4" s="22">
        <f>I35-J35</f>
        <v>253178</v>
      </c>
      <c r="J4" s="22">
        <f aca="true" t="shared" si="0" ref="J4:K8">J35-K35</f>
        <v>247744</v>
      </c>
      <c r="K4" s="22">
        <f t="shared" si="0"/>
        <v>257545</v>
      </c>
      <c r="L4" s="22">
        <f>L35</f>
        <v>260489</v>
      </c>
    </row>
    <row r="5" spans="1:12" s="4" customFormat="1" ht="15" customHeight="1">
      <c r="A5" s="30" t="s">
        <v>26</v>
      </c>
      <c r="B5" s="22">
        <f aca="true" t="shared" si="1" ref="B5:B29">B36-C36</f>
        <v>-86309</v>
      </c>
      <c r="C5" s="22">
        <f>C36-D36</f>
        <v>-82889</v>
      </c>
      <c r="D5" s="22">
        <f>D36</f>
        <v>-75839</v>
      </c>
      <c r="E5" s="22">
        <f>E36-F36</f>
        <v>-80247</v>
      </c>
      <c r="F5" s="22">
        <f>F36-G36</f>
        <v>-83722</v>
      </c>
      <c r="G5" s="22">
        <f>G36-H36</f>
        <v>-98573</v>
      </c>
      <c r="H5" s="22">
        <f>H36</f>
        <v>-89963</v>
      </c>
      <c r="I5" s="22">
        <f>I36-J36</f>
        <v>-110106</v>
      </c>
      <c r="J5" s="22">
        <f t="shared" si="0"/>
        <v>-122855</v>
      </c>
      <c r="K5" s="22">
        <f t="shared" si="0"/>
        <v>-123223</v>
      </c>
      <c r="L5" s="22">
        <f>L36</f>
        <v>-117996</v>
      </c>
    </row>
    <row r="6" spans="1:12" s="5" customFormat="1" ht="15" customHeight="1">
      <c r="A6" s="31" t="s">
        <v>0</v>
      </c>
      <c r="B6" s="23">
        <f t="shared" si="1"/>
        <v>142301</v>
      </c>
      <c r="C6" s="23">
        <f aca="true" t="shared" si="2" ref="C6:L6">SUM(C4:C5)</f>
        <v>138757</v>
      </c>
      <c r="D6" s="23">
        <f t="shared" si="2"/>
        <v>139550</v>
      </c>
      <c r="E6" s="23">
        <f t="shared" si="2"/>
        <v>131778</v>
      </c>
      <c r="F6" s="23">
        <f t="shared" si="2"/>
        <v>138967</v>
      </c>
      <c r="G6" s="23">
        <f t="shared" si="2"/>
        <v>123385</v>
      </c>
      <c r="H6" s="23">
        <f t="shared" si="2"/>
        <v>143455</v>
      </c>
      <c r="I6" s="23">
        <f t="shared" si="2"/>
        <v>143072</v>
      </c>
      <c r="J6" s="23">
        <f t="shared" si="2"/>
        <v>124889</v>
      </c>
      <c r="K6" s="23">
        <f t="shared" si="2"/>
        <v>134322</v>
      </c>
      <c r="L6" s="23">
        <f t="shared" si="2"/>
        <v>142493</v>
      </c>
    </row>
    <row r="7" spans="1:12" s="4" customFormat="1" ht="15" customHeight="1">
      <c r="A7" s="30" t="s">
        <v>93</v>
      </c>
      <c r="B7" s="22">
        <f t="shared" si="1"/>
        <v>45665</v>
      </c>
      <c r="C7" s="22">
        <f>C38-D38</f>
        <v>44420</v>
      </c>
      <c r="D7" s="22">
        <f>D38</f>
        <v>42705</v>
      </c>
      <c r="E7" s="22">
        <f>E38-F38</f>
        <v>48452</v>
      </c>
      <c r="F7" s="22">
        <f>F38-G38</f>
        <v>46657</v>
      </c>
      <c r="G7" s="22">
        <f>G38-H38</f>
        <v>44485</v>
      </c>
      <c r="H7" s="22">
        <f>H38</f>
        <v>42122</v>
      </c>
      <c r="I7" s="22">
        <f>I38-J38</f>
        <v>47805</v>
      </c>
      <c r="J7" s="22">
        <f t="shared" si="0"/>
        <v>44822</v>
      </c>
      <c r="K7" s="22">
        <f t="shared" si="0"/>
        <v>42678</v>
      </c>
      <c r="L7" s="22">
        <f>L38</f>
        <v>40733</v>
      </c>
    </row>
    <row r="8" spans="1:12" s="4" customFormat="1" ht="15" customHeight="1">
      <c r="A8" s="30" t="s">
        <v>94</v>
      </c>
      <c r="B8" s="22">
        <f t="shared" si="1"/>
        <v>-8901</v>
      </c>
      <c r="C8" s="22">
        <f>C39-D39</f>
        <v>-8021</v>
      </c>
      <c r="D8" s="22">
        <f>D39</f>
        <v>-8332</v>
      </c>
      <c r="E8" s="22">
        <f>E39-F39</f>
        <v>-8718</v>
      </c>
      <c r="F8" s="22">
        <f>F39-G39</f>
        <v>-8564</v>
      </c>
      <c r="G8" s="22">
        <f>G39-H39</f>
        <v>-7647</v>
      </c>
      <c r="H8" s="22">
        <f>H39</f>
        <v>-7116</v>
      </c>
      <c r="I8" s="22">
        <f>I39-J39</f>
        <v>-9281</v>
      </c>
      <c r="J8" s="22">
        <f t="shared" si="0"/>
        <v>-7062</v>
      </c>
      <c r="K8" s="22">
        <f t="shared" si="0"/>
        <v>-7035</v>
      </c>
      <c r="L8" s="22">
        <f>L39</f>
        <v>-6809</v>
      </c>
    </row>
    <row r="9" spans="1:12" s="5" customFormat="1" ht="15" customHeight="1">
      <c r="A9" s="31" t="s">
        <v>1</v>
      </c>
      <c r="B9" s="23">
        <f t="shared" si="1"/>
        <v>36764</v>
      </c>
      <c r="C9" s="23">
        <f>C7+C8</f>
        <v>36399</v>
      </c>
      <c r="D9" s="23">
        <f aca="true" t="shared" si="3" ref="D9:L9">D7+D8</f>
        <v>34373</v>
      </c>
      <c r="E9" s="23">
        <f t="shared" si="3"/>
        <v>39734</v>
      </c>
      <c r="F9" s="23">
        <f t="shared" si="3"/>
        <v>38093</v>
      </c>
      <c r="G9" s="23">
        <f t="shared" si="3"/>
        <v>36838</v>
      </c>
      <c r="H9" s="23">
        <f t="shared" si="3"/>
        <v>35006</v>
      </c>
      <c r="I9" s="23">
        <f t="shared" si="3"/>
        <v>38524</v>
      </c>
      <c r="J9" s="23">
        <f t="shared" si="3"/>
        <v>37760</v>
      </c>
      <c r="K9" s="23">
        <f t="shared" si="3"/>
        <v>35643</v>
      </c>
      <c r="L9" s="23">
        <f t="shared" si="3"/>
        <v>33924</v>
      </c>
    </row>
    <row r="10" spans="1:12" s="4" customFormat="1" ht="25.5">
      <c r="A10" s="30" t="s">
        <v>29</v>
      </c>
      <c r="B10" s="22">
        <f t="shared" si="1"/>
        <v>23879</v>
      </c>
      <c r="C10" s="22">
        <f>C41-D41</f>
        <v>23323</v>
      </c>
      <c r="D10" s="22">
        <f aca="true" t="shared" si="4" ref="D10:D16">D41</f>
        <v>17793</v>
      </c>
      <c r="E10" s="22">
        <f>E41-F41</f>
        <v>27370</v>
      </c>
      <c r="F10" s="22">
        <f>F41-G41</f>
        <v>24982</v>
      </c>
      <c r="G10" s="22">
        <f>G41-H41</f>
        <v>26573</v>
      </c>
      <c r="H10" s="22">
        <f aca="true" t="shared" si="5" ref="H10:H16">H41</f>
        <v>23388</v>
      </c>
      <c r="I10" s="22">
        <f>I41-J41</f>
        <v>26333</v>
      </c>
      <c r="J10" s="22">
        <f>J41-K41</f>
        <v>29089</v>
      </c>
      <c r="K10" s="22">
        <f>K41-L41</f>
        <v>22296</v>
      </c>
      <c r="L10" s="22">
        <f aca="true" t="shared" si="6" ref="L10:L16">L41</f>
        <v>31526</v>
      </c>
    </row>
    <row r="11" spans="1:12" s="4" customFormat="1" ht="15">
      <c r="A11" s="30" t="s">
        <v>30</v>
      </c>
      <c r="B11" s="22">
        <f t="shared" si="1"/>
        <v>39</v>
      </c>
      <c r="C11" s="22">
        <f>C42-D42</f>
        <v>269</v>
      </c>
      <c r="D11" s="22">
        <f t="shared" si="4"/>
        <v>505</v>
      </c>
      <c r="E11" s="22">
        <f>E42-F42</f>
        <v>-287</v>
      </c>
      <c r="F11" s="22">
        <f>F42-G42</f>
        <v>-290</v>
      </c>
      <c r="G11" s="22">
        <f>G42-H42</f>
        <v>-1524</v>
      </c>
      <c r="H11" s="22">
        <f t="shared" si="5"/>
        <v>-704</v>
      </c>
      <c r="I11" s="22">
        <f>I42-J42</f>
        <v>392</v>
      </c>
      <c r="J11" s="22">
        <f>J42-K42</f>
        <v>1065</v>
      </c>
      <c r="K11" s="22">
        <f>K42-L42</f>
        <v>1457</v>
      </c>
      <c r="L11" s="22">
        <f t="shared" si="6"/>
        <v>-6205</v>
      </c>
    </row>
    <row r="12" spans="1:12" s="4" customFormat="1" ht="15">
      <c r="A12" s="30" t="s">
        <v>31</v>
      </c>
      <c r="B12" s="22">
        <f t="shared" si="1"/>
        <v>-39</v>
      </c>
      <c r="C12" s="22">
        <f>C43-D43</f>
        <v>-269</v>
      </c>
      <c r="D12" s="22">
        <f t="shared" si="4"/>
        <v>-505</v>
      </c>
      <c r="E12" s="22">
        <f>E43-F43</f>
        <v>287</v>
      </c>
      <c r="F12" s="22">
        <f>F43-G43</f>
        <v>290</v>
      </c>
      <c r="G12" s="22">
        <f>G43-H43</f>
        <v>1524</v>
      </c>
      <c r="H12" s="22">
        <f t="shared" si="5"/>
        <v>704</v>
      </c>
      <c r="I12" s="22">
        <f>I43-J43</f>
        <v>-392</v>
      </c>
      <c r="J12" s="22">
        <f>J43-K43</f>
        <v>-1065</v>
      </c>
      <c r="K12" s="22">
        <f>K43-L43</f>
        <v>-1457</v>
      </c>
      <c r="L12" s="22">
        <f t="shared" si="6"/>
        <v>6205</v>
      </c>
    </row>
    <row r="13" spans="1:12" s="4" customFormat="1" ht="25.5">
      <c r="A13" s="30" t="s">
        <v>32</v>
      </c>
      <c r="B13" s="22">
        <f t="shared" si="1"/>
        <v>4345</v>
      </c>
      <c r="C13" s="22">
        <f>C44-D44</f>
        <v>11120</v>
      </c>
      <c r="D13" s="22">
        <f t="shared" si="4"/>
        <v>5730</v>
      </c>
      <c r="E13" s="22">
        <f>E44-F44</f>
        <v>1149</v>
      </c>
      <c r="F13" s="22">
        <f>F44-G44</f>
        <v>5622</v>
      </c>
      <c r="G13" s="22">
        <f>G44-H44</f>
        <v>4580</v>
      </c>
      <c r="H13" s="22">
        <f t="shared" si="5"/>
        <v>14090</v>
      </c>
      <c r="I13" s="22">
        <f>I44-J44</f>
        <v>752</v>
      </c>
      <c r="J13" s="22">
        <f>J44-K44</f>
        <v>4622</v>
      </c>
      <c r="K13" s="22">
        <f>K44-L44</f>
        <v>10295</v>
      </c>
      <c r="L13" s="22">
        <f t="shared" si="6"/>
        <v>1353</v>
      </c>
    </row>
    <row r="14" spans="1:12" s="4" customFormat="1" ht="15" customHeight="1">
      <c r="A14" s="30" t="s">
        <v>33</v>
      </c>
      <c r="B14" s="22">
        <f t="shared" si="1"/>
        <v>0</v>
      </c>
      <c r="C14" s="22">
        <f>C45-D45</f>
        <v>6</v>
      </c>
      <c r="D14" s="22">
        <f t="shared" si="4"/>
        <v>0</v>
      </c>
      <c r="E14" s="22">
        <f>E45-F45</f>
        <v>0</v>
      </c>
      <c r="F14" s="22">
        <f>F45-G45</f>
        <v>3</v>
      </c>
      <c r="G14" s="22">
        <f>G45-H45</f>
        <v>11</v>
      </c>
      <c r="H14" s="22">
        <f t="shared" si="5"/>
        <v>0</v>
      </c>
      <c r="I14" s="22">
        <f>I45-J45</f>
        <v>0</v>
      </c>
      <c r="J14" s="22">
        <f>J45-K45</f>
        <v>18</v>
      </c>
      <c r="K14" s="22">
        <f>K45-L45</f>
        <v>0</v>
      </c>
      <c r="L14" s="22">
        <f t="shared" si="6"/>
        <v>0</v>
      </c>
    </row>
    <row r="15" spans="1:12" s="4" customFormat="1" ht="15" customHeight="1">
      <c r="A15" s="30" t="s">
        <v>34</v>
      </c>
      <c r="B15" s="22">
        <f t="shared" si="1"/>
        <v>13482</v>
      </c>
      <c r="C15" s="22">
        <f>C46-D46</f>
        <v>8559</v>
      </c>
      <c r="D15" s="22">
        <f t="shared" si="4"/>
        <v>13080</v>
      </c>
      <c r="E15" s="22">
        <f>E46-F46</f>
        <v>-11041</v>
      </c>
      <c r="F15" s="22">
        <f>F46-G46</f>
        <v>14410</v>
      </c>
      <c r="G15" s="22">
        <f>G46-H46</f>
        <v>13939</v>
      </c>
      <c r="H15" s="22">
        <f t="shared" si="5"/>
        <v>12468</v>
      </c>
      <c r="I15" s="22">
        <f>I46-J46</f>
        <v>5906</v>
      </c>
      <c r="J15" s="22">
        <f>J46-K46</f>
        <v>6473</v>
      </c>
      <c r="K15" s="22">
        <f>K46-L46</f>
        <v>5374</v>
      </c>
      <c r="L15" s="22">
        <f t="shared" si="6"/>
        <v>4461</v>
      </c>
    </row>
    <row r="16" spans="1:12" s="4" customFormat="1" ht="15" customHeight="1">
      <c r="A16" s="30" t="s">
        <v>3</v>
      </c>
      <c r="B16" s="22">
        <f t="shared" si="1"/>
        <v>-12478</v>
      </c>
      <c r="C16" s="22">
        <f>C47-D47</f>
        <v>-11644</v>
      </c>
      <c r="D16" s="22">
        <f t="shared" si="4"/>
        <v>-12937</v>
      </c>
      <c r="E16" s="22">
        <f>E47-F47</f>
        <v>12558</v>
      </c>
      <c r="F16" s="22">
        <f>F47-G47</f>
        <v>-10601</v>
      </c>
      <c r="G16" s="22">
        <f>G47-H47</f>
        <v>-12099</v>
      </c>
      <c r="H16" s="22">
        <f t="shared" si="5"/>
        <v>-11345</v>
      </c>
      <c r="I16" s="22">
        <f>I47-J47</f>
        <v>-6165</v>
      </c>
      <c r="J16" s="22">
        <f>J47-K47</f>
        <v>-7322</v>
      </c>
      <c r="K16" s="22">
        <f>K47-L47</f>
        <v>-4352</v>
      </c>
      <c r="L16" s="22">
        <f t="shared" si="6"/>
        <v>-4751</v>
      </c>
    </row>
    <row r="17" spans="1:12" s="6" customFormat="1" ht="15" customHeight="1">
      <c r="A17" s="31" t="s">
        <v>35</v>
      </c>
      <c r="B17" s="23">
        <f t="shared" si="1"/>
        <v>208293</v>
      </c>
      <c r="C17" s="23">
        <f>C6+C9+C10+C11+C12+C13+C14+C15+C16</f>
        <v>206520</v>
      </c>
      <c r="D17" s="23">
        <f aca="true" t="shared" si="7" ref="D17:L17">D6+D9+D10+D11+D12+D13+D14+D15+D16</f>
        <v>197589</v>
      </c>
      <c r="E17" s="23">
        <f t="shared" si="7"/>
        <v>201548</v>
      </c>
      <c r="F17" s="23">
        <f t="shared" si="7"/>
        <v>211476</v>
      </c>
      <c r="G17" s="23">
        <f t="shared" si="7"/>
        <v>193227</v>
      </c>
      <c r="H17" s="23">
        <f t="shared" si="7"/>
        <v>217062</v>
      </c>
      <c r="I17" s="23">
        <f t="shared" si="7"/>
        <v>208422</v>
      </c>
      <c r="J17" s="23">
        <f t="shared" si="7"/>
        <v>195529</v>
      </c>
      <c r="K17" s="23">
        <f t="shared" si="7"/>
        <v>203578</v>
      </c>
      <c r="L17" s="23">
        <f t="shared" si="7"/>
        <v>209006</v>
      </c>
    </row>
    <row r="18" spans="1:12" s="6" customFormat="1" ht="15" customHeight="1">
      <c r="A18" s="31" t="s">
        <v>36</v>
      </c>
      <c r="B18" s="22">
        <f t="shared" si="1"/>
        <v>-133392</v>
      </c>
      <c r="C18" s="23">
        <f>C19+C20</f>
        <v>-129881</v>
      </c>
      <c r="D18" s="23">
        <f aca="true" t="shared" si="8" ref="D18:L18">D19+D20</f>
        <v>-131848</v>
      </c>
      <c r="E18" s="23">
        <f t="shared" si="8"/>
        <v>-131715</v>
      </c>
      <c r="F18" s="23">
        <f t="shared" si="8"/>
        <v>-131078</v>
      </c>
      <c r="G18" s="23">
        <f t="shared" si="8"/>
        <v>-132130</v>
      </c>
      <c r="H18" s="23">
        <f t="shared" si="8"/>
        <v>-129476</v>
      </c>
      <c r="I18" s="23">
        <f t="shared" si="8"/>
        <v>-133842</v>
      </c>
      <c r="J18" s="23">
        <f t="shared" si="8"/>
        <v>-128322</v>
      </c>
      <c r="K18" s="23">
        <f t="shared" si="8"/>
        <v>-150409</v>
      </c>
      <c r="L18" s="23">
        <f t="shared" si="8"/>
        <v>-135485</v>
      </c>
    </row>
    <row r="19" spans="1:12" s="6" customFormat="1" ht="15" customHeight="1">
      <c r="A19" s="30" t="s">
        <v>37</v>
      </c>
      <c r="B19" s="22">
        <f t="shared" si="1"/>
        <v>-72609</v>
      </c>
      <c r="C19" s="22">
        <f>C50-D50</f>
        <v>-71982</v>
      </c>
      <c r="D19" s="22">
        <f>D50</f>
        <v>-71504</v>
      </c>
      <c r="E19" s="22">
        <f>E50-F50</f>
        <v>-72466</v>
      </c>
      <c r="F19" s="22">
        <f>F50-G50</f>
        <v>-68601</v>
      </c>
      <c r="G19" s="22">
        <f>G50-H50</f>
        <v>-69191</v>
      </c>
      <c r="H19" s="22">
        <f>H50</f>
        <v>-68400</v>
      </c>
      <c r="I19" s="22">
        <f>I50-J50</f>
        <v>-67967</v>
      </c>
      <c r="J19" s="22">
        <f>J50-K50</f>
        <v>-66910</v>
      </c>
      <c r="K19" s="22">
        <f>K50-L50</f>
        <v>-84630</v>
      </c>
      <c r="L19" s="22">
        <f>L50</f>
        <v>-72702</v>
      </c>
    </row>
    <row r="20" spans="1:12" s="7" customFormat="1" ht="15" customHeight="1">
      <c r="A20" s="30" t="s">
        <v>38</v>
      </c>
      <c r="B20" s="22">
        <f t="shared" si="1"/>
        <v>-60783</v>
      </c>
      <c r="C20" s="22">
        <f>C51-D51</f>
        <v>-57899</v>
      </c>
      <c r="D20" s="22">
        <f>D51</f>
        <v>-60344</v>
      </c>
      <c r="E20" s="22">
        <f>E51-F51</f>
        <v>-59249</v>
      </c>
      <c r="F20" s="22">
        <f>F51-G51</f>
        <v>-62477</v>
      </c>
      <c r="G20" s="22">
        <f>G51-H51</f>
        <v>-62939</v>
      </c>
      <c r="H20" s="22">
        <f>H51</f>
        <v>-61076</v>
      </c>
      <c r="I20" s="22">
        <f>I51-J51</f>
        <v>-65875</v>
      </c>
      <c r="J20" s="22">
        <f>J51-K51</f>
        <v>-61412</v>
      </c>
      <c r="K20" s="22">
        <f>K51-L51</f>
        <v>-65779</v>
      </c>
      <c r="L20" s="22">
        <f>L51</f>
        <v>-62783</v>
      </c>
    </row>
    <row r="21" spans="1:12" s="4" customFormat="1" ht="15" customHeight="1">
      <c r="A21" s="31" t="s">
        <v>2</v>
      </c>
      <c r="B21" s="23">
        <f t="shared" si="1"/>
        <v>-11203</v>
      </c>
      <c r="C21" s="48">
        <f>C52-D52</f>
        <v>-11616</v>
      </c>
      <c r="D21" s="48">
        <f>D52</f>
        <v>-10355</v>
      </c>
      <c r="E21" s="23">
        <f>E52-F52</f>
        <v>-11419</v>
      </c>
      <c r="F21" s="23">
        <f>F52-G52</f>
        <v>-10871</v>
      </c>
      <c r="G21" s="23">
        <f>G52-H52</f>
        <v>-11266</v>
      </c>
      <c r="H21" s="23">
        <f>H52</f>
        <v>-11443</v>
      </c>
      <c r="I21" s="23">
        <f>I52-J52</f>
        <v>-14637</v>
      </c>
      <c r="J21" s="23">
        <f>J52-K52</f>
        <v>-14787</v>
      </c>
      <c r="K21" s="23">
        <f>K52-L52</f>
        <v>-15017</v>
      </c>
      <c r="L21" s="23">
        <f>L52</f>
        <v>-14743</v>
      </c>
    </row>
    <row r="22" spans="1:12" s="4" customFormat="1" ht="15" customHeight="1">
      <c r="A22" s="31" t="s">
        <v>39</v>
      </c>
      <c r="B22" s="23">
        <f t="shared" si="1"/>
        <v>63698</v>
      </c>
      <c r="C22" s="23">
        <f>C17+C18+C21</f>
        <v>65023</v>
      </c>
      <c r="D22" s="23">
        <f aca="true" t="shared" si="9" ref="D22:L22">D17+D18+D21</f>
        <v>55386</v>
      </c>
      <c r="E22" s="23">
        <f t="shared" si="9"/>
        <v>58414</v>
      </c>
      <c r="F22" s="23">
        <f t="shared" si="9"/>
        <v>69527</v>
      </c>
      <c r="G22" s="23">
        <f t="shared" si="9"/>
        <v>49831</v>
      </c>
      <c r="H22" s="23">
        <f t="shared" si="9"/>
        <v>76143</v>
      </c>
      <c r="I22" s="23">
        <f t="shared" si="9"/>
        <v>59943</v>
      </c>
      <c r="J22" s="23">
        <f t="shared" si="9"/>
        <v>52420</v>
      </c>
      <c r="K22" s="23">
        <f t="shared" si="9"/>
        <v>38152</v>
      </c>
      <c r="L22" s="23">
        <f t="shared" si="9"/>
        <v>58778</v>
      </c>
    </row>
    <row r="23" spans="1:12" s="4" customFormat="1" ht="15" customHeight="1">
      <c r="A23" s="31" t="s">
        <v>41</v>
      </c>
      <c r="B23" s="23">
        <f t="shared" si="1"/>
        <v>-25731</v>
      </c>
      <c r="C23" s="23">
        <f aca="true" t="shared" si="10" ref="C23:L23">C24+C25</f>
        <v>-28864</v>
      </c>
      <c r="D23" s="23">
        <f t="shared" si="10"/>
        <v>-21190</v>
      </c>
      <c r="E23" s="23">
        <f t="shared" si="10"/>
        <v>-24170</v>
      </c>
      <c r="F23" s="23">
        <f t="shared" si="10"/>
        <v>-36710</v>
      </c>
      <c r="G23" s="23">
        <f t="shared" si="10"/>
        <v>-20850</v>
      </c>
      <c r="H23" s="23">
        <f t="shared" si="10"/>
        <v>-34602</v>
      </c>
      <c r="I23" s="23">
        <f t="shared" si="10"/>
        <v>-42043</v>
      </c>
      <c r="J23" s="23">
        <f t="shared" si="10"/>
        <v>-36710</v>
      </c>
      <c r="K23" s="23">
        <f t="shared" si="10"/>
        <v>-32100</v>
      </c>
      <c r="L23" s="23">
        <f t="shared" si="10"/>
        <v>-42796</v>
      </c>
    </row>
    <row r="24" spans="1:12" s="8" customFormat="1" ht="15" customHeight="1">
      <c r="A24" s="30" t="s">
        <v>40</v>
      </c>
      <c r="B24" s="22">
        <f t="shared" si="1"/>
        <v>-25893</v>
      </c>
      <c r="C24" s="22">
        <f>C55-D55</f>
        <v>-32558</v>
      </c>
      <c r="D24" s="22">
        <f>D55</f>
        <v>-21490</v>
      </c>
      <c r="E24" s="22">
        <f>E55-F55</f>
        <v>-26163</v>
      </c>
      <c r="F24" s="22">
        <f>F55-G55</f>
        <v>-16915</v>
      </c>
      <c r="G24" s="22">
        <f>G55-H55</f>
        <v>-20021</v>
      </c>
      <c r="H24" s="22">
        <f>H55</f>
        <v>-31464</v>
      </c>
      <c r="I24" s="22">
        <f>I55-J55</f>
        <v>-40606</v>
      </c>
      <c r="J24" s="22">
        <f>J55-K55</f>
        <v>-39833</v>
      </c>
      <c r="K24" s="22">
        <f>K55-L55</f>
        <v>-29796</v>
      </c>
      <c r="L24" s="22">
        <f>L55</f>
        <v>-42373</v>
      </c>
    </row>
    <row r="25" spans="1:12" s="4" customFormat="1" ht="15" customHeight="1">
      <c r="A25" s="30" t="s">
        <v>95</v>
      </c>
      <c r="B25" s="22">
        <f t="shared" si="1"/>
        <v>162</v>
      </c>
      <c r="C25" s="22">
        <f>C56-D56</f>
        <v>3694</v>
      </c>
      <c r="D25" s="22">
        <f>D56</f>
        <v>300</v>
      </c>
      <c r="E25" s="22">
        <f>E56-F56</f>
        <v>1993</v>
      </c>
      <c r="F25" s="22">
        <f>F56-G56</f>
        <v>-19795</v>
      </c>
      <c r="G25" s="22">
        <f>G56-H56</f>
        <v>-829</v>
      </c>
      <c r="H25" s="22">
        <f>H56</f>
        <v>-3138</v>
      </c>
      <c r="I25" s="22">
        <f>I56-J56</f>
        <v>-1437</v>
      </c>
      <c r="J25" s="22">
        <f>J56-K56</f>
        <v>3123</v>
      </c>
      <c r="K25" s="22">
        <f>K56-L56</f>
        <v>-2304</v>
      </c>
      <c r="L25" s="22">
        <f>L56</f>
        <v>-423</v>
      </c>
    </row>
    <row r="26" spans="1:12" s="4" customFormat="1" ht="15" customHeight="1">
      <c r="A26" s="31" t="s">
        <v>42</v>
      </c>
      <c r="B26" s="23">
        <f t="shared" si="1"/>
        <v>37967</v>
      </c>
      <c r="C26" s="23">
        <f aca="true" t="shared" si="11" ref="C26:L26">C22+C23</f>
        <v>36159</v>
      </c>
      <c r="D26" s="23">
        <f t="shared" si="11"/>
        <v>34196</v>
      </c>
      <c r="E26" s="23">
        <f t="shared" si="11"/>
        <v>34244</v>
      </c>
      <c r="F26" s="23">
        <f t="shared" si="11"/>
        <v>32817</v>
      </c>
      <c r="G26" s="23">
        <f t="shared" si="11"/>
        <v>28981</v>
      </c>
      <c r="H26" s="23">
        <f t="shared" si="11"/>
        <v>41541</v>
      </c>
      <c r="I26" s="23">
        <f t="shared" si="11"/>
        <v>17900</v>
      </c>
      <c r="J26" s="23">
        <f t="shared" si="11"/>
        <v>15710</v>
      </c>
      <c r="K26" s="23">
        <f t="shared" si="11"/>
        <v>6052</v>
      </c>
      <c r="L26" s="23">
        <f t="shared" si="11"/>
        <v>15982</v>
      </c>
    </row>
    <row r="27" spans="1:12" s="5" customFormat="1" ht="25.5">
      <c r="A27" s="30" t="s">
        <v>43</v>
      </c>
      <c r="B27" s="22">
        <f t="shared" si="1"/>
        <v>-339</v>
      </c>
      <c r="C27" s="22">
        <f>C58-D58</f>
        <v>-126</v>
      </c>
      <c r="D27" s="22">
        <f>D58</f>
        <v>-840</v>
      </c>
      <c r="E27" s="22">
        <f>E58-F58</f>
        <v>232</v>
      </c>
      <c r="F27" s="22">
        <f>F58-G58</f>
        <v>-8</v>
      </c>
      <c r="G27" s="22">
        <f>G58-H58</f>
        <v>-118</v>
      </c>
      <c r="H27" s="22">
        <f>H58</f>
        <v>-158</v>
      </c>
      <c r="I27" s="22">
        <f>I58-J58</f>
        <v>-1169</v>
      </c>
      <c r="J27" s="22">
        <f>J58-K58</f>
        <v>-272</v>
      </c>
      <c r="K27" s="22">
        <f>K58-L58</f>
        <v>-617</v>
      </c>
      <c r="L27" s="22">
        <f>L58</f>
        <v>-21</v>
      </c>
    </row>
    <row r="28" spans="1:12" s="4" customFormat="1" ht="15" customHeight="1">
      <c r="A28" s="31" t="s">
        <v>44</v>
      </c>
      <c r="B28" s="23">
        <f t="shared" si="1"/>
        <v>37628</v>
      </c>
      <c r="C28" s="23">
        <f>C26+C27</f>
        <v>36033</v>
      </c>
      <c r="D28" s="23">
        <f aca="true" t="shared" si="12" ref="D28:L28">D26+D27</f>
        <v>33356</v>
      </c>
      <c r="E28" s="23">
        <f t="shared" si="12"/>
        <v>34476</v>
      </c>
      <c r="F28" s="23">
        <f t="shared" si="12"/>
        <v>32809</v>
      </c>
      <c r="G28" s="23">
        <f t="shared" si="12"/>
        <v>28863</v>
      </c>
      <c r="H28" s="23">
        <f t="shared" si="12"/>
        <v>41383</v>
      </c>
      <c r="I28" s="23">
        <f t="shared" si="12"/>
        <v>16731</v>
      </c>
      <c r="J28" s="23">
        <f t="shared" si="12"/>
        <v>15438</v>
      </c>
      <c r="K28" s="23">
        <f t="shared" si="12"/>
        <v>5435</v>
      </c>
      <c r="L28" s="23">
        <f t="shared" si="12"/>
        <v>15961</v>
      </c>
    </row>
    <row r="29" spans="1:12" s="4" customFormat="1" ht="15" customHeight="1">
      <c r="A29" s="32" t="s">
        <v>45</v>
      </c>
      <c r="B29" s="22">
        <f t="shared" si="1"/>
        <v>-11370</v>
      </c>
      <c r="C29" s="24">
        <f>C60-D60</f>
        <v>-10900</v>
      </c>
      <c r="D29" s="24">
        <f>D60</f>
        <v>-8714</v>
      </c>
      <c r="E29" s="24">
        <f>E60-F60</f>
        <v>-10383</v>
      </c>
      <c r="F29" s="24">
        <f>F60-G60</f>
        <v>-6125</v>
      </c>
      <c r="G29" s="24">
        <f>G60-H60</f>
        <v>-8151</v>
      </c>
      <c r="H29" s="24">
        <f>H60</f>
        <v>-10589</v>
      </c>
      <c r="I29" s="24">
        <f>I60-J60</f>
        <v>-4951</v>
      </c>
      <c r="J29" s="24">
        <f>J60-K60</f>
        <v>-9131</v>
      </c>
      <c r="K29" s="24">
        <f>K60-L60</f>
        <v>-2581</v>
      </c>
      <c r="L29" s="24">
        <f>L60</f>
        <v>-6061</v>
      </c>
    </row>
    <row r="30" spans="1:12" s="5" customFormat="1" ht="18" customHeight="1">
      <c r="A30" s="33" t="s">
        <v>46</v>
      </c>
      <c r="B30" s="25">
        <f>B28+B29</f>
        <v>26258</v>
      </c>
      <c r="C30" s="25">
        <f>C28+C29</f>
        <v>25133</v>
      </c>
      <c r="D30" s="25">
        <f aca="true" t="shared" si="13" ref="D30:L30">D28+D29</f>
        <v>24642</v>
      </c>
      <c r="E30" s="25">
        <f t="shared" si="13"/>
        <v>24093</v>
      </c>
      <c r="F30" s="25">
        <f t="shared" si="13"/>
        <v>26684</v>
      </c>
      <c r="G30" s="25">
        <f t="shared" si="13"/>
        <v>20712</v>
      </c>
      <c r="H30" s="25">
        <f t="shared" si="13"/>
        <v>30794</v>
      </c>
      <c r="I30" s="25">
        <f t="shared" si="13"/>
        <v>11780</v>
      </c>
      <c r="J30" s="25">
        <f t="shared" si="13"/>
        <v>6307</v>
      </c>
      <c r="K30" s="25">
        <f t="shared" si="13"/>
        <v>2854</v>
      </c>
      <c r="L30" s="25">
        <f t="shared" si="13"/>
        <v>9900</v>
      </c>
    </row>
    <row r="31" spans="1:12" s="4" customFormat="1" ht="18" customHeight="1">
      <c r="A31" s="42"/>
      <c r="B31" s="42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2:12" ht="12.75">
      <c r="B32" s="58" t="s">
        <v>91</v>
      </c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31" ht="18" customHeight="1">
      <c r="A33" s="28" t="s">
        <v>47</v>
      </c>
      <c r="B33" s="56" t="str">
        <f>B2</f>
        <v>III kw. 2014</v>
      </c>
      <c r="C33" s="16" t="str">
        <f>C2</f>
        <v>II kw. 2014</v>
      </c>
      <c r="D33" s="16" t="str">
        <f aca="true" t="shared" si="14" ref="D33:L33">D2</f>
        <v>I kw. 2014</v>
      </c>
      <c r="E33" s="16" t="str">
        <f t="shared" si="14"/>
        <v>IV kw. 2013</v>
      </c>
      <c r="F33" s="16" t="str">
        <f t="shared" si="14"/>
        <v>III kw. 2013</v>
      </c>
      <c r="G33" s="16" t="str">
        <f t="shared" si="14"/>
        <v>II kw. 2013</v>
      </c>
      <c r="H33" s="16" t="str">
        <f t="shared" si="14"/>
        <v>I kw. 2013</v>
      </c>
      <c r="I33" s="16" t="str">
        <f t="shared" si="14"/>
        <v>IV kw. 2012</v>
      </c>
      <c r="J33" s="16" t="str">
        <f t="shared" si="14"/>
        <v>III kw. 2012</v>
      </c>
      <c r="K33" s="16" t="str">
        <f t="shared" si="14"/>
        <v>II kw. 2012</v>
      </c>
      <c r="L33" s="16" t="str">
        <f t="shared" si="14"/>
        <v>I kw. 2012</v>
      </c>
      <c r="M33" s="17"/>
      <c r="N33" s="18"/>
      <c r="O33" s="17"/>
      <c r="P33" s="17"/>
      <c r="Q33" s="17"/>
      <c r="R33" s="17"/>
      <c r="Z33" s="19"/>
      <c r="AD33" s="20"/>
      <c r="AE33" s="20"/>
    </row>
    <row r="34" spans="1:12" s="4" customFormat="1" ht="7.5" customHeight="1">
      <c r="A34" s="29"/>
      <c r="B34" s="29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4" customFormat="1" ht="15" customHeight="1">
      <c r="A35" s="30" t="s">
        <v>25</v>
      </c>
      <c r="B35" s="22">
        <v>665645</v>
      </c>
      <c r="C35" s="22">
        <v>437035</v>
      </c>
      <c r="D35" s="22">
        <v>215389</v>
      </c>
      <c r="E35" s="22">
        <v>890090</v>
      </c>
      <c r="F35" s="22">
        <v>678065</v>
      </c>
      <c r="G35" s="22">
        <v>455376</v>
      </c>
      <c r="H35" s="22">
        <v>233418</v>
      </c>
      <c r="I35" s="22">
        <v>1018956</v>
      </c>
      <c r="J35" s="22">
        <v>765778</v>
      </c>
      <c r="K35" s="22">
        <v>518034</v>
      </c>
      <c r="L35" s="22">
        <v>260489</v>
      </c>
    </row>
    <row r="36" spans="1:12" s="4" customFormat="1" ht="15" customHeight="1">
      <c r="A36" s="30" t="s">
        <v>26</v>
      </c>
      <c r="B36" s="22">
        <v>-245037</v>
      </c>
      <c r="C36" s="22">
        <v>-158728</v>
      </c>
      <c r="D36" s="22">
        <v>-75839</v>
      </c>
      <c r="E36" s="22">
        <v>-352505</v>
      </c>
      <c r="F36" s="22">
        <v>-272258</v>
      </c>
      <c r="G36" s="22">
        <v>-188536</v>
      </c>
      <c r="H36" s="22">
        <v>-89963</v>
      </c>
      <c r="I36" s="22">
        <v>-474180</v>
      </c>
      <c r="J36" s="22">
        <v>-364074</v>
      </c>
      <c r="K36" s="22">
        <v>-241219</v>
      </c>
      <c r="L36" s="22">
        <v>-117996</v>
      </c>
    </row>
    <row r="37" spans="1:12" s="5" customFormat="1" ht="15" customHeight="1">
      <c r="A37" s="31" t="s">
        <v>0</v>
      </c>
      <c r="B37" s="23">
        <f>SUM(B35:B36)</f>
        <v>420608</v>
      </c>
      <c r="C37" s="23">
        <f>SUM(C35:C36)</f>
        <v>278307</v>
      </c>
      <c r="D37" s="23">
        <f aca="true" t="shared" si="15" ref="D37:L37">SUM(D35:D36)</f>
        <v>139550</v>
      </c>
      <c r="E37" s="23">
        <f t="shared" si="15"/>
        <v>537585</v>
      </c>
      <c r="F37" s="23">
        <f t="shared" si="15"/>
        <v>405807</v>
      </c>
      <c r="G37" s="23">
        <f t="shared" si="15"/>
        <v>266840</v>
      </c>
      <c r="H37" s="23">
        <f t="shared" si="15"/>
        <v>143455</v>
      </c>
      <c r="I37" s="23">
        <f t="shared" si="15"/>
        <v>544776</v>
      </c>
      <c r="J37" s="23">
        <f t="shared" si="15"/>
        <v>401704</v>
      </c>
      <c r="K37" s="23">
        <f t="shared" si="15"/>
        <v>276815</v>
      </c>
      <c r="L37" s="23">
        <f t="shared" si="15"/>
        <v>142493</v>
      </c>
    </row>
    <row r="38" spans="1:12" s="4" customFormat="1" ht="15" customHeight="1">
      <c r="A38" s="30" t="s">
        <v>93</v>
      </c>
      <c r="B38" s="22">
        <v>132790</v>
      </c>
      <c r="C38" s="22">
        <v>87125</v>
      </c>
      <c r="D38" s="22">
        <v>42705</v>
      </c>
      <c r="E38" s="22">
        <f>198193-8362-8115</f>
        <v>181716</v>
      </c>
      <c r="F38" s="22">
        <v>133264</v>
      </c>
      <c r="G38" s="22">
        <v>86607</v>
      </c>
      <c r="H38" s="22">
        <v>42122</v>
      </c>
      <c r="I38" s="22">
        <f>185844-1674-8132</f>
        <v>176038</v>
      </c>
      <c r="J38" s="22">
        <f>135498-1314-5951</f>
        <v>128233</v>
      </c>
      <c r="K38" s="22">
        <f>88346-1054-3881</f>
        <v>83411</v>
      </c>
      <c r="L38" s="22">
        <f>43012-664-1615</f>
        <v>40733</v>
      </c>
    </row>
    <row r="39" spans="1:12" s="4" customFormat="1" ht="15" customHeight="1">
      <c r="A39" s="30" t="s">
        <v>94</v>
      </c>
      <c r="B39" s="22">
        <v>-25254</v>
      </c>
      <c r="C39" s="22">
        <v>-16353</v>
      </c>
      <c r="D39" s="22">
        <v>-8332</v>
      </c>
      <c r="E39" s="22">
        <f>-48522+8362+8115</f>
        <v>-32045</v>
      </c>
      <c r="F39" s="22">
        <v>-23327</v>
      </c>
      <c r="G39" s="22">
        <v>-14763</v>
      </c>
      <c r="H39" s="22">
        <v>-7116</v>
      </c>
      <c r="I39" s="22">
        <f>-39993+1674+8132</f>
        <v>-30187</v>
      </c>
      <c r="J39" s="22">
        <f>-28171+1314+5951</f>
        <v>-20906</v>
      </c>
      <c r="K39" s="22">
        <f>-18779+1054+3881</f>
        <v>-13844</v>
      </c>
      <c r="L39" s="22">
        <f>-9088+664+1615</f>
        <v>-6809</v>
      </c>
    </row>
    <row r="40" spans="1:12" s="5" customFormat="1" ht="15" customHeight="1">
      <c r="A40" s="31" t="s">
        <v>1</v>
      </c>
      <c r="B40" s="23">
        <f>SUM(B38:B39)</f>
        <v>107536</v>
      </c>
      <c r="C40" s="23">
        <f>C38+C39</f>
        <v>70772</v>
      </c>
      <c r="D40" s="23">
        <f aca="true" t="shared" si="16" ref="D40:L40">D38+D39</f>
        <v>34373</v>
      </c>
      <c r="E40" s="23">
        <f t="shared" si="16"/>
        <v>149671</v>
      </c>
      <c r="F40" s="23">
        <f t="shared" si="16"/>
        <v>109937</v>
      </c>
      <c r="G40" s="23">
        <f t="shared" si="16"/>
        <v>71844</v>
      </c>
      <c r="H40" s="23">
        <f t="shared" si="16"/>
        <v>35006</v>
      </c>
      <c r="I40" s="23">
        <f t="shared" si="16"/>
        <v>145851</v>
      </c>
      <c r="J40" s="23">
        <f t="shared" si="16"/>
        <v>107327</v>
      </c>
      <c r="K40" s="23">
        <f t="shared" si="16"/>
        <v>69567</v>
      </c>
      <c r="L40" s="23">
        <f t="shared" si="16"/>
        <v>33924</v>
      </c>
    </row>
    <row r="41" spans="1:12" s="4" customFormat="1" ht="25.5">
      <c r="A41" s="30" t="s">
        <v>29</v>
      </c>
      <c r="B41" s="22">
        <v>64995</v>
      </c>
      <c r="C41" s="22">
        <v>41116</v>
      </c>
      <c r="D41" s="22">
        <v>17793</v>
      </c>
      <c r="E41" s="22">
        <v>102313</v>
      </c>
      <c r="F41" s="22">
        <v>74943</v>
      </c>
      <c r="G41" s="22">
        <v>49961</v>
      </c>
      <c r="H41" s="22">
        <v>23388</v>
      </c>
      <c r="I41" s="22">
        <v>109244</v>
      </c>
      <c r="J41" s="22">
        <v>82911</v>
      </c>
      <c r="K41" s="22">
        <v>53822</v>
      </c>
      <c r="L41" s="22">
        <v>31526</v>
      </c>
    </row>
    <row r="42" spans="1:12" s="4" customFormat="1" ht="15" customHeight="1">
      <c r="A42" s="30" t="s">
        <v>30</v>
      </c>
      <c r="B42" s="22">
        <v>813</v>
      </c>
      <c r="C42" s="22">
        <v>774</v>
      </c>
      <c r="D42" s="22">
        <v>505</v>
      </c>
      <c r="E42" s="22">
        <v>-2805</v>
      </c>
      <c r="F42" s="22">
        <v>-2518</v>
      </c>
      <c r="G42" s="22">
        <v>-2228</v>
      </c>
      <c r="H42" s="22">
        <v>-704</v>
      </c>
      <c r="I42" s="22">
        <v>-3291</v>
      </c>
      <c r="J42" s="22">
        <v>-3683</v>
      </c>
      <c r="K42" s="22">
        <v>-4748</v>
      </c>
      <c r="L42" s="22">
        <v>-6205</v>
      </c>
    </row>
    <row r="43" spans="1:12" s="4" customFormat="1" ht="15" customHeight="1">
      <c r="A43" s="30" t="s">
        <v>31</v>
      </c>
      <c r="B43" s="22">
        <v>-813</v>
      </c>
      <c r="C43" s="22">
        <v>-774</v>
      </c>
      <c r="D43" s="22">
        <v>-505</v>
      </c>
      <c r="E43" s="22">
        <v>2805</v>
      </c>
      <c r="F43" s="22">
        <v>2518</v>
      </c>
      <c r="G43" s="22">
        <v>2228</v>
      </c>
      <c r="H43" s="22">
        <v>704</v>
      </c>
      <c r="I43" s="22">
        <v>3291</v>
      </c>
      <c r="J43" s="22">
        <v>3683</v>
      </c>
      <c r="K43" s="22">
        <v>4748</v>
      </c>
      <c r="L43" s="22">
        <v>6205</v>
      </c>
    </row>
    <row r="44" spans="1:12" s="4" customFormat="1" ht="25.5">
      <c r="A44" s="30" t="s">
        <v>32</v>
      </c>
      <c r="B44" s="22">
        <v>21195</v>
      </c>
      <c r="C44" s="22">
        <v>16850</v>
      </c>
      <c r="D44" s="22">
        <v>5730</v>
      </c>
      <c r="E44" s="22">
        <v>25441</v>
      </c>
      <c r="F44" s="22">
        <v>24292</v>
      </c>
      <c r="G44" s="22">
        <v>18670</v>
      </c>
      <c r="H44" s="22">
        <v>14090</v>
      </c>
      <c r="I44" s="22">
        <v>17022</v>
      </c>
      <c r="J44" s="22">
        <v>16270</v>
      </c>
      <c r="K44" s="22">
        <v>11648</v>
      </c>
      <c r="L44" s="22">
        <v>1353</v>
      </c>
    </row>
    <row r="45" spans="1:12" s="4" customFormat="1" ht="15" customHeight="1">
      <c r="A45" s="30" t="s">
        <v>33</v>
      </c>
      <c r="B45" s="22">
        <v>6</v>
      </c>
      <c r="C45" s="22">
        <v>6</v>
      </c>
      <c r="D45" s="22">
        <v>0</v>
      </c>
      <c r="E45" s="22">
        <v>14</v>
      </c>
      <c r="F45" s="22">
        <v>14</v>
      </c>
      <c r="G45" s="22">
        <v>11</v>
      </c>
      <c r="H45" s="22">
        <v>0</v>
      </c>
      <c r="I45" s="22">
        <v>18</v>
      </c>
      <c r="J45" s="22">
        <v>18</v>
      </c>
      <c r="K45" s="22">
        <v>0</v>
      </c>
      <c r="L45" s="22">
        <v>0</v>
      </c>
    </row>
    <row r="46" spans="1:12" s="4" customFormat="1" ht="15" customHeight="1">
      <c r="A46" s="30" t="s">
        <v>34</v>
      </c>
      <c r="B46" s="22">
        <v>35121</v>
      </c>
      <c r="C46" s="22">
        <v>21639</v>
      </c>
      <c r="D46" s="22">
        <v>13080</v>
      </c>
      <c r="E46" s="22">
        <v>29776</v>
      </c>
      <c r="F46" s="22">
        <v>40817</v>
      </c>
      <c r="G46" s="22">
        <v>26407</v>
      </c>
      <c r="H46" s="22">
        <v>12468</v>
      </c>
      <c r="I46" s="22">
        <v>22214</v>
      </c>
      <c r="J46" s="22">
        <v>16308</v>
      </c>
      <c r="K46" s="22">
        <v>9835</v>
      </c>
      <c r="L46" s="22">
        <v>4461</v>
      </c>
    </row>
    <row r="47" spans="1:12" s="4" customFormat="1" ht="15" customHeight="1">
      <c r="A47" s="30" t="s">
        <v>3</v>
      </c>
      <c r="B47" s="22">
        <v>-37059</v>
      </c>
      <c r="C47" s="22">
        <v>-24581</v>
      </c>
      <c r="D47" s="22">
        <v>-12937</v>
      </c>
      <c r="E47" s="22">
        <v>-21487</v>
      </c>
      <c r="F47" s="22">
        <v>-34045</v>
      </c>
      <c r="G47" s="22">
        <v>-23444</v>
      </c>
      <c r="H47" s="22">
        <v>-11345</v>
      </c>
      <c r="I47" s="22">
        <v>-22590</v>
      </c>
      <c r="J47" s="22">
        <v>-16425</v>
      </c>
      <c r="K47" s="22">
        <v>-9103</v>
      </c>
      <c r="L47" s="22">
        <v>-4751</v>
      </c>
    </row>
    <row r="48" spans="1:12" s="6" customFormat="1" ht="15" customHeight="1">
      <c r="A48" s="31" t="s">
        <v>35</v>
      </c>
      <c r="B48" s="23">
        <f>B37+B40+B41+B42+B43+B44+B45+B46+B47</f>
        <v>612402</v>
      </c>
      <c r="C48" s="23">
        <f>C37+C40+C41+C42+C43+C44+C45+C46+C47</f>
        <v>404109</v>
      </c>
      <c r="D48" s="23">
        <f aca="true" t="shared" si="17" ref="D48:L48">D37+D40+D41+D42+D43+D44+D45+D46+D47</f>
        <v>197589</v>
      </c>
      <c r="E48" s="23">
        <f t="shared" si="17"/>
        <v>823313</v>
      </c>
      <c r="F48" s="23">
        <f t="shared" si="17"/>
        <v>621765</v>
      </c>
      <c r="G48" s="23">
        <f t="shared" si="17"/>
        <v>410289</v>
      </c>
      <c r="H48" s="23">
        <f t="shared" si="17"/>
        <v>217062</v>
      </c>
      <c r="I48" s="23">
        <f t="shared" si="17"/>
        <v>816535</v>
      </c>
      <c r="J48" s="23">
        <f t="shared" si="17"/>
        <v>608113</v>
      </c>
      <c r="K48" s="23">
        <f t="shared" si="17"/>
        <v>412584</v>
      </c>
      <c r="L48" s="23">
        <f t="shared" si="17"/>
        <v>209006</v>
      </c>
    </row>
    <row r="49" spans="1:12" s="6" customFormat="1" ht="15" customHeight="1">
      <c r="A49" s="31" t="s">
        <v>36</v>
      </c>
      <c r="B49" s="23">
        <v>-395121</v>
      </c>
      <c r="C49" s="23">
        <f>C50+C51</f>
        <v>-261729</v>
      </c>
      <c r="D49" s="23">
        <f aca="true" t="shared" si="18" ref="D49:L49">D50+D51</f>
        <v>-131848</v>
      </c>
      <c r="E49" s="23">
        <f t="shared" si="18"/>
        <v>-524399</v>
      </c>
      <c r="F49" s="23">
        <f t="shared" si="18"/>
        <v>-392684</v>
      </c>
      <c r="G49" s="23">
        <f t="shared" si="18"/>
        <v>-261606</v>
      </c>
      <c r="H49" s="23">
        <f t="shared" si="18"/>
        <v>-129476</v>
      </c>
      <c r="I49" s="23">
        <f t="shared" si="18"/>
        <v>-548058</v>
      </c>
      <c r="J49" s="23">
        <f t="shared" si="18"/>
        <v>-414216</v>
      </c>
      <c r="K49" s="23">
        <f t="shared" si="18"/>
        <v>-285894</v>
      </c>
      <c r="L49" s="23">
        <f t="shared" si="18"/>
        <v>-135485</v>
      </c>
    </row>
    <row r="50" spans="1:12" s="6" customFormat="1" ht="15" customHeight="1">
      <c r="A50" s="30" t="s">
        <v>37</v>
      </c>
      <c r="B50" s="22">
        <v>-216095</v>
      </c>
      <c r="C50" s="22">
        <v>-143486</v>
      </c>
      <c r="D50" s="22">
        <v>-71504</v>
      </c>
      <c r="E50" s="22">
        <v>-278658</v>
      </c>
      <c r="F50" s="22">
        <v>-206192</v>
      </c>
      <c r="G50" s="22">
        <v>-137591</v>
      </c>
      <c r="H50" s="22">
        <v>-68400</v>
      </c>
      <c r="I50" s="22">
        <v>-292209</v>
      </c>
      <c r="J50" s="22">
        <v>-224242</v>
      </c>
      <c r="K50" s="22">
        <v>-157332</v>
      </c>
      <c r="L50" s="22">
        <v>-72702</v>
      </c>
    </row>
    <row r="51" spans="1:12" s="7" customFormat="1" ht="15" customHeight="1">
      <c r="A51" s="30" t="s">
        <v>38</v>
      </c>
      <c r="B51" s="22">
        <v>-179026</v>
      </c>
      <c r="C51" s="22">
        <v>-118243</v>
      </c>
      <c r="D51" s="22">
        <v>-60344</v>
      </c>
      <c r="E51" s="22">
        <v>-245741</v>
      </c>
      <c r="F51" s="22">
        <v>-186492</v>
      </c>
      <c r="G51" s="22">
        <v>-124015</v>
      </c>
      <c r="H51" s="22">
        <v>-61076</v>
      </c>
      <c r="I51" s="22">
        <v>-255849</v>
      </c>
      <c r="J51" s="22">
        <v>-189974</v>
      </c>
      <c r="K51" s="22">
        <v>-128562</v>
      </c>
      <c r="L51" s="22">
        <v>-62783</v>
      </c>
    </row>
    <row r="52" spans="1:12" s="4" customFormat="1" ht="15" customHeight="1">
      <c r="A52" s="31" t="s">
        <v>2</v>
      </c>
      <c r="B52" s="23">
        <v>-33174</v>
      </c>
      <c r="C52" s="23">
        <v>-21971</v>
      </c>
      <c r="D52" s="23">
        <v>-10355</v>
      </c>
      <c r="E52" s="23">
        <v>-44999</v>
      </c>
      <c r="F52" s="23">
        <v>-33580</v>
      </c>
      <c r="G52" s="23">
        <v>-22709</v>
      </c>
      <c r="H52" s="23">
        <v>-11443</v>
      </c>
      <c r="I52" s="23">
        <v>-59184</v>
      </c>
      <c r="J52" s="23">
        <v>-44547</v>
      </c>
      <c r="K52" s="23">
        <v>-29760</v>
      </c>
      <c r="L52" s="23">
        <v>-14743</v>
      </c>
    </row>
    <row r="53" spans="1:12" s="4" customFormat="1" ht="15" customHeight="1">
      <c r="A53" s="31" t="s">
        <v>39</v>
      </c>
      <c r="B53" s="23">
        <v>184107</v>
      </c>
      <c r="C53" s="23">
        <f>C48+C49+C52</f>
        <v>120409</v>
      </c>
      <c r="D53" s="23">
        <f aca="true" t="shared" si="19" ref="D53:L53">D48+D49+D52</f>
        <v>55386</v>
      </c>
      <c r="E53" s="23">
        <f t="shared" si="19"/>
        <v>253915</v>
      </c>
      <c r="F53" s="23">
        <f t="shared" si="19"/>
        <v>195501</v>
      </c>
      <c r="G53" s="23">
        <f t="shared" si="19"/>
        <v>125974</v>
      </c>
      <c r="H53" s="23">
        <f t="shared" si="19"/>
        <v>76143</v>
      </c>
      <c r="I53" s="23">
        <f t="shared" si="19"/>
        <v>209293</v>
      </c>
      <c r="J53" s="23">
        <f t="shared" si="19"/>
        <v>149350</v>
      </c>
      <c r="K53" s="23">
        <f t="shared" si="19"/>
        <v>96930</v>
      </c>
      <c r="L53" s="23">
        <f t="shared" si="19"/>
        <v>58778</v>
      </c>
    </row>
    <row r="54" spans="1:12" s="4" customFormat="1" ht="15" customHeight="1">
      <c r="A54" s="31" t="s">
        <v>41</v>
      </c>
      <c r="B54" s="23">
        <f aca="true" t="shared" si="20" ref="B54:L54">B55+B56</f>
        <v>-75785</v>
      </c>
      <c r="C54" s="23">
        <f t="shared" si="20"/>
        <v>-50054</v>
      </c>
      <c r="D54" s="23">
        <f t="shared" si="20"/>
        <v>-21190</v>
      </c>
      <c r="E54" s="23">
        <f t="shared" si="20"/>
        <v>-116332</v>
      </c>
      <c r="F54" s="23">
        <f t="shared" si="20"/>
        <v>-92162</v>
      </c>
      <c r="G54" s="23">
        <f t="shared" si="20"/>
        <v>-55452</v>
      </c>
      <c r="H54" s="23">
        <f t="shared" si="20"/>
        <v>-34602</v>
      </c>
      <c r="I54" s="23">
        <f t="shared" si="20"/>
        <v>-153649</v>
      </c>
      <c r="J54" s="23">
        <f t="shared" si="20"/>
        <v>-111606</v>
      </c>
      <c r="K54" s="23">
        <f t="shared" si="20"/>
        <v>-74896</v>
      </c>
      <c r="L54" s="23">
        <f t="shared" si="20"/>
        <v>-42796</v>
      </c>
    </row>
    <row r="55" spans="1:12" s="8" customFormat="1" ht="15" customHeight="1">
      <c r="A55" s="30" t="s">
        <v>40</v>
      </c>
      <c r="B55" s="22">
        <v>-79941</v>
      </c>
      <c r="C55" s="22">
        <v>-54048</v>
      </c>
      <c r="D55" s="22">
        <v>-21490</v>
      </c>
      <c r="E55" s="22">
        <v>-94563</v>
      </c>
      <c r="F55" s="22">
        <v>-68400</v>
      </c>
      <c r="G55" s="22">
        <v>-51485</v>
      </c>
      <c r="H55" s="22">
        <v>-31464</v>
      </c>
      <c r="I55" s="22">
        <v>-152608</v>
      </c>
      <c r="J55" s="22">
        <v>-112002</v>
      </c>
      <c r="K55" s="22">
        <v>-72169</v>
      </c>
      <c r="L55" s="22">
        <v>-42373</v>
      </c>
    </row>
    <row r="56" spans="1:12" s="4" customFormat="1" ht="15" customHeight="1">
      <c r="A56" s="30" t="s">
        <v>95</v>
      </c>
      <c r="B56" s="22">
        <v>4156</v>
      </c>
      <c r="C56" s="22">
        <v>3994</v>
      </c>
      <c r="D56" s="22">
        <v>300</v>
      </c>
      <c r="E56" s="22">
        <v>-21769</v>
      </c>
      <c r="F56" s="22">
        <v>-23762</v>
      </c>
      <c r="G56" s="22">
        <v>-3967</v>
      </c>
      <c r="H56" s="22">
        <v>-3138</v>
      </c>
      <c r="I56" s="22">
        <v>-1041</v>
      </c>
      <c r="J56" s="22">
        <v>396</v>
      </c>
      <c r="K56" s="22">
        <v>-2727</v>
      </c>
      <c r="L56" s="22">
        <v>-423</v>
      </c>
    </row>
    <row r="57" spans="1:12" s="4" customFormat="1" ht="15" customHeight="1">
      <c r="A57" s="31" t="s">
        <v>42</v>
      </c>
      <c r="B57" s="23">
        <f aca="true" t="shared" si="21" ref="B57:L57">B53+B54</f>
        <v>108322</v>
      </c>
      <c r="C57" s="23">
        <f t="shared" si="21"/>
        <v>70355</v>
      </c>
      <c r="D57" s="23">
        <f t="shared" si="21"/>
        <v>34196</v>
      </c>
      <c r="E57" s="23">
        <f t="shared" si="21"/>
        <v>137583</v>
      </c>
      <c r="F57" s="23">
        <f t="shared" si="21"/>
        <v>103339</v>
      </c>
      <c r="G57" s="23">
        <f t="shared" si="21"/>
        <v>70522</v>
      </c>
      <c r="H57" s="23">
        <f t="shared" si="21"/>
        <v>41541</v>
      </c>
      <c r="I57" s="23">
        <f t="shared" si="21"/>
        <v>55644</v>
      </c>
      <c r="J57" s="23">
        <f t="shared" si="21"/>
        <v>37744</v>
      </c>
      <c r="K57" s="23">
        <f t="shared" si="21"/>
        <v>22034</v>
      </c>
      <c r="L57" s="23">
        <f t="shared" si="21"/>
        <v>15982</v>
      </c>
    </row>
    <row r="58" spans="1:12" s="5" customFormat="1" ht="25.5">
      <c r="A58" s="30" t="s">
        <v>43</v>
      </c>
      <c r="B58" s="22">
        <v>-1305</v>
      </c>
      <c r="C58" s="22">
        <v>-966</v>
      </c>
      <c r="D58" s="22">
        <v>-840</v>
      </c>
      <c r="E58" s="22">
        <v>-52</v>
      </c>
      <c r="F58" s="22">
        <v>-284</v>
      </c>
      <c r="G58" s="22">
        <v>-276</v>
      </c>
      <c r="H58" s="22">
        <v>-158</v>
      </c>
      <c r="I58" s="22">
        <v>-2079</v>
      </c>
      <c r="J58" s="22">
        <v>-910</v>
      </c>
      <c r="K58" s="22">
        <v>-638</v>
      </c>
      <c r="L58" s="22">
        <v>-21</v>
      </c>
    </row>
    <row r="59" spans="1:12" s="4" customFormat="1" ht="15" customHeight="1">
      <c r="A59" s="31" t="s">
        <v>44</v>
      </c>
      <c r="B59" s="23">
        <f>B57+B58</f>
        <v>107017</v>
      </c>
      <c r="C59" s="23">
        <f>C57+C58</f>
        <v>69389</v>
      </c>
      <c r="D59" s="23">
        <f aca="true" t="shared" si="22" ref="D59:L59">D57+D58</f>
        <v>33356</v>
      </c>
      <c r="E59" s="23">
        <f t="shared" si="22"/>
        <v>137531</v>
      </c>
      <c r="F59" s="23">
        <f t="shared" si="22"/>
        <v>103055</v>
      </c>
      <c r="G59" s="23">
        <f t="shared" si="22"/>
        <v>70246</v>
      </c>
      <c r="H59" s="23">
        <f t="shared" si="22"/>
        <v>41383</v>
      </c>
      <c r="I59" s="23">
        <f t="shared" si="22"/>
        <v>53565</v>
      </c>
      <c r="J59" s="23">
        <f t="shared" si="22"/>
        <v>36834</v>
      </c>
      <c r="K59" s="23">
        <f t="shared" si="22"/>
        <v>21396</v>
      </c>
      <c r="L59" s="23">
        <f t="shared" si="22"/>
        <v>15961</v>
      </c>
    </row>
    <row r="60" spans="1:12" s="4" customFormat="1" ht="15" customHeight="1">
      <c r="A60" s="32" t="s">
        <v>45</v>
      </c>
      <c r="B60" s="24">
        <v>-30984</v>
      </c>
      <c r="C60" s="24">
        <v>-19614</v>
      </c>
      <c r="D60" s="24">
        <v>-8714</v>
      </c>
      <c r="E60" s="24">
        <v>-35248</v>
      </c>
      <c r="F60" s="24">
        <v>-24865</v>
      </c>
      <c r="G60" s="24">
        <v>-18740</v>
      </c>
      <c r="H60" s="24">
        <v>-10589</v>
      </c>
      <c r="I60" s="24">
        <v>-22724</v>
      </c>
      <c r="J60" s="24">
        <v>-17773</v>
      </c>
      <c r="K60" s="24">
        <v>-8642</v>
      </c>
      <c r="L60" s="24">
        <v>-6061</v>
      </c>
    </row>
    <row r="61" spans="1:12" s="5" customFormat="1" ht="18" customHeight="1">
      <c r="A61" s="33" t="s">
        <v>46</v>
      </c>
      <c r="B61" s="25">
        <f>B59+B60</f>
        <v>76033</v>
      </c>
      <c r="C61" s="25">
        <f>C59+C60</f>
        <v>49775</v>
      </c>
      <c r="D61" s="25">
        <f aca="true" t="shared" si="23" ref="D61:L61">D59+D60</f>
        <v>24642</v>
      </c>
      <c r="E61" s="25">
        <f t="shared" si="23"/>
        <v>102283</v>
      </c>
      <c r="F61" s="25">
        <f t="shared" si="23"/>
        <v>78190</v>
      </c>
      <c r="G61" s="25">
        <f t="shared" si="23"/>
        <v>51506</v>
      </c>
      <c r="H61" s="25">
        <f t="shared" si="23"/>
        <v>30794</v>
      </c>
      <c r="I61" s="25">
        <f t="shared" si="23"/>
        <v>30841</v>
      </c>
      <c r="J61" s="25">
        <f t="shared" si="23"/>
        <v>19061</v>
      </c>
      <c r="K61" s="25">
        <f t="shared" si="23"/>
        <v>12754</v>
      </c>
      <c r="L61" s="25">
        <f t="shared" si="23"/>
        <v>9900</v>
      </c>
    </row>
    <row r="62" spans="3:12" ht="12.75">
      <c r="C62" s="2"/>
      <c r="D62" s="2"/>
      <c r="E62" s="2"/>
      <c r="F62" s="2"/>
      <c r="G62" s="2"/>
      <c r="H62" s="2"/>
      <c r="I62" s="2"/>
      <c r="J62" s="2"/>
      <c r="K62" s="2"/>
      <c r="L62" s="2"/>
    </row>
    <row r="63" ht="12.75">
      <c r="A63" s="41" t="s">
        <v>99</v>
      </c>
    </row>
    <row r="64" ht="12.75">
      <c r="A64" s="41" t="s">
        <v>100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44" r:id="rId1"/>
  <ignoredErrors>
    <ignoredError sqref="D4:L29 C6:C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D97"/>
  <sheetViews>
    <sheetView showGridLines="0" zoomScale="90" zoomScaleNormal="90" zoomScaleSheetLayoutView="55" zoomScalePageLayoutView="0" workbookViewId="0" topLeftCell="A9">
      <selection activeCell="F43" sqref="F43"/>
    </sheetView>
  </sheetViews>
  <sheetFormatPr defaultColWidth="9.8515625" defaultRowHeight="15"/>
  <cols>
    <col min="1" max="1" width="71.140625" style="40" customWidth="1"/>
    <col min="2" max="2" width="15.28125" style="40" customWidth="1"/>
    <col min="3" max="3" width="14.57421875" style="10" customWidth="1"/>
    <col min="4" max="10" width="19.7109375" style="10" customWidth="1"/>
    <col min="11" max="12" width="20.7109375" style="10" customWidth="1"/>
    <col min="13" max="16384" width="9.8515625" style="10" customWidth="1"/>
  </cols>
  <sheetData>
    <row r="1" spans="1:2" s="1" customFormat="1" ht="12.75">
      <c r="A1" s="34"/>
      <c r="B1" s="34"/>
    </row>
    <row r="2" spans="1:30" ht="15">
      <c r="A2" s="35" t="s">
        <v>89</v>
      </c>
      <c r="B2" s="16" t="s">
        <v>101</v>
      </c>
      <c r="C2" s="16" t="s">
        <v>14</v>
      </c>
      <c r="D2" s="16" t="s">
        <v>15</v>
      </c>
      <c r="E2" s="16" t="s">
        <v>16</v>
      </c>
      <c r="F2" s="16" t="s">
        <v>17</v>
      </c>
      <c r="G2" s="16" t="s">
        <v>18</v>
      </c>
      <c r="H2" s="16" t="s">
        <v>19</v>
      </c>
      <c r="I2" s="16" t="s">
        <v>23</v>
      </c>
      <c r="J2" s="16" t="s">
        <v>22</v>
      </c>
      <c r="K2" s="16" t="s">
        <v>21</v>
      </c>
      <c r="L2" s="16" t="s">
        <v>20</v>
      </c>
      <c r="M2" s="18"/>
      <c r="N2" s="17"/>
      <c r="O2" s="17"/>
      <c r="P2" s="17"/>
      <c r="Q2" s="17"/>
      <c r="Y2" s="19"/>
      <c r="AC2" s="20"/>
      <c r="AD2" s="20"/>
    </row>
    <row r="3" spans="1:30" ht="5.25" customHeight="1">
      <c r="A3" s="46"/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18"/>
      <c r="N3" s="17"/>
      <c r="O3" s="17"/>
      <c r="P3" s="17"/>
      <c r="Q3" s="17"/>
      <c r="Y3" s="19"/>
      <c r="AC3" s="20"/>
      <c r="AD3" s="20"/>
    </row>
    <row r="4" spans="1:12" s="44" customFormat="1" ht="15" customHeight="1">
      <c r="A4" s="43" t="s">
        <v>48</v>
      </c>
      <c r="B4" s="50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s="4" customFormat="1" ht="15" customHeight="1">
      <c r="A5" s="36" t="s">
        <v>49</v>
      </c>
      <c r="B5" s="51">
        <v>1251305</v>
      </c>
      <c r="C5" s="22">
        <v>1708962</v>
      </c>
      <c r="D5" s="22">
        <v>933090</v>
      </c>
      <c r="E5" s="22">
        <v>1290247</v>
      </c>
      <c r="F5" s="22">
        <v>805805</v>
      </c>
      <c r="G5" s="22">
        <v>414688</v>
      </c>
      <c r="H5" s="22">
        <v>898400</v>
      </c>
      <c r="I5" s="22">
        <v>1980588</v>
      </c>
      <c r="J5" s="22">
        <v>1040358</v>
      </c>
      <c r="K5" s="22">
        <v>627372</v>
      </c>
      <c r="L5" s="22">
        <v>729745</v>
      </c>
    </row>
    <row r="6" spans="1:12" s="4" customFormat="1" ht="15" customHeight="1">
      <c r="A6" s="36" t="s">
        <v>50</v>
      </c>
      <c r="B6" s="51">
        <v>106233</v>
      </c>
      <c r="C6" s="22">
        <v>73767</v>
      </c>
      <c r="D6" s="22">
        <v>65820</v>
      </c>
      <c r="E6" s="22">
        <v>70118</v>
      </c>
      <c r="F6" s="22">
        <v>70709</v>
      </c>
      <c r="G6" s="22">
        <v>92658</v>
      </c>
      <c r="H6" s="22">
        <v>106351</v>
      </c>
      <c r="I6" s="22">
        <v>145838</v>
      </c>
      <c r="J6" s="22">
        <v>179507</v>
      </c>
      <c r="K6" s="22">
        <v>129057</v>
      </c>
      <c r="L6" s="22">
        <v>135867</v>
      </c>
    </row>
    <row r="7" spans="1:12" s="4" customFormat="1" ht="15" customHeight="1">
      <c r="A7" s="36" t="s">
        <v>4</v>
      </c>
      <c r="B7" s="51">
        <v>104261</v>
      </c>
      <c r="C7" s="22">
        <v>51890</v>
      </c>
      <c r="D7" s="22">
        <v>72563</v>
      </c>
      <c r="E7" s="22">
        <v>79201</v>
      </c>
      <c r="F7" s="22">
        <v>85116</v>
      </c>
      <c r="G7" s="22">
        <v>125711</v>
      </c>
      <c r="H7" s="22">
        <v>121043</v>
      </c>
      <c r="I7" s="22">
        <v>208045</v>
      </c>
      <c r="J7" s="22">
        <v>434490</v>
      </c>
      <c r="K7" s="22">
        <v>358866</v>
      </c>
      <c r="L7" s="22">
        <v>772084</v>
      </c>
    </row>
    <row r="8" spans="1:12" s="4" customFormat="1" ht="15" customHeight="1">
      <c r="A8" s="36" t="s">
        <v>5</v>
      </c>
      <c r="B8" s="51">
        <v>17794782</v>
      </c>
      <c r="C8" s="22">
        <v>17870492</v>
      </c>
      <c r="D8" s="22">
        <v>17289871</v>
      </c>
      <c r="E8" s="22">
        <v>16582614</v>
      </c>
      <c r="F8" s="22">
        <v>17028591</v>
      </c>
      <c r="G8" s="22">
        <v>17062278</v>
      </c>
      <c r="H8" s="22">
        <v>16584882</v>
      </c>
      <c r="I8" s="22">
        <v>16159656</v>
      </c>
      <c r="J8" s="22">
        <v>16297247</v>
      </c>
      <c r="K8" s="22">
        <v>16676536</v>
      </c>
      <c r="L8" s="22">
        <v>16489171</v>
      </c>
    </row>
    <row r="9" spans="1:12" s="4" customFormat="1" ht="15" customHeight="1">
      <c r="A9" s="36" t="s">
        <v>51</v>
      </c>
      <c r="B9" s="51">
        <v>8725</v>
      </c>
      <c r="C9" s="22">
        <v>7994</v>
      </c>
      <c r="D9" s="22">
        <v>7114</v>
      </c>
      <c r="E9" s="22">
        <v>8503</v>
      </c>
      <c r="F9" s="22">
        <v>8284</v>
      </c>
      <c r="G9" s="22">
        <v>8119</v>
      </c>
      <c r="H9" s="22">
        <v>8658</v>
      </c>
      <c r="I9" s="22">
        <v>11179</v>
      </c>
      <c r="J9" s="22">
        <v>10132</v>
      </c>
      <c r="K9" s="22">
        <v>8712</v>
      </c>
      <c r="L9" s="22">
        <v>6392</v>
      </c>
    </row>
    <row r="10" spans="1:12" s="4" customFormat="1" ht="15" customHeight="1">
      <c r="A10" s="36" t="s">
        <v>52</v>
      </c>
      <c r="B10" s="51">
        <v>2801060</v>
      </c>
      <c r="C10" s="22">
        <v>2193906</v>
      </c>
      <c r="D10" s="22">
        <v>1851127</v>
      </c>
      <c r="E10" s="22">
        <v>2607870</v>
      </c>
      <c r="F10" s="22">
        <v>2472900</v>
      </c>
      <c r="G10" s="22">
        <v>2660754</v>
      </c>
      <c r="H10" s="22">
        <v>1473636</v>
      </c>
      <c r="I10" s="22">
        <v>1825430</v>
      </c>
      <c r="J10" s="22">
        <v>1344332</v>
      </c>
      <c r="K10" s="22">
        <v>2138175</v>
      </c>
      <c r="L10" s="22">
        <v>2562931</v>
      </c>
    </row>
    <row r="11" spans="1:12" s="4" customFormat="1" ht="15" customHeight="1">
      <c r="A11" s="36" t="s">
        <v>53</v>
      </c>
      <c r="B11" s="51">
        <v>137991</v>
      </c>
      <c r="C11" s="22">
        <v>160183</v>
      </c>
      <c r="D11" s="22">
        <v>136445</v>
      </c>
      <c r="E11" s="22">
        <v>125728</v>
      </c>
      <c r="F11" s="22">
        <v>127867</v>
      </c>
      <c r="G11" s="22">
        <v>127267</v>
      </c>
      <c r="H11" s="22">
        <v>124260</v>
      </c>
      <c r="I11" s="22">
        <v>123598</v>
      </c>
      <c r="J11" s="22">
        <v>132273</v>
      </c>
      <c r="K11" s="22">
        <v>140994</v>
      </c>
      <c r="L11" s="22">
        <v>147444</v>
      </c>
    </row>
    <row r="12" spans="1:12" s="4" customFormat="1" ht="15" customHeight="1">
      <c r="A12" s="36" t="s">
        <v>6</v>
      </c>
      <c r="B12" s="51">
        <v>46580</v>
      </c>
      <c r="C12" s="22">
        <v>43844</v>
      </c>
      <c r="D12" s="22">
        <v>41118</v>
      </c>
      <c r="E12" s="22">
        <v>37044</v>
      </c>
      <c r="F12" s="22">
        <v>36932</v>
      </c>
      <c r="G12" s="22">
        <v>35182</v>
      </c>
      <c r="H12" s="22">
        <v>34084</v>
      </c>
      <c r="I12" s="22">
        <v>29909</v>
      </c>
      <c r="J12" s="22">
        <v>28337</v>
      </c>
      <c r="K12" s="22">
        <v>30005</v>
      </c>
      <c r="L12" s="22">
        <v>31495</v>
      </c>
    </row>
    <row r="13" spans="1:12" s="4" customFormat="1" ht="15" customHeight="1">
      <c r="A13" s="36" t="s">
        <v>54</v>
      </c>
      <c r="B13" s="51">
        <v>99</v>
      </c>
      <c r="C13" s="22">
        <v>570</v>
      </c>
      <c r="D13" s="22">
        <v>15253</v>
      </c>
      <c r="E13" s="22">
        <v>18243</v>
      </c>
      <c r="F13" s="22">
        <v>23676</v>
      </c>
      <c r="G13" s="22">
        <v>23571</v>
      </c>
      <c r="H13" s="22">
        <v>32017</v>
      </c>
      <c r="I13" s="22">
        <v>32100</v>
      </c>
      <c r="J13" s="22">
        <v>25876</v>
      </c>
      <c r="K13" s="22">
        <v>8942</v>
      </c>
      <c r="L13" s="22">
        <v>5591</v>
      </c>
    </row>
    <row r="14" spans="1:12" s="4" customFormat="1" ht="15" customHeight="1">
      <c r="A14" s="36" t="s">
        <v>55</v>
      </c>
      <c r="B14" s="51" t="s">
        <v>102</v>
      </c>
      <c r="C14" s="22">
        <v>0</v>
      </c>
      <c r="D14" s="22">
        <v>17738</v>
      </c>
      <c r="E14" s="22">
        <v>19841</v>
      </c>
      <c r="F14" s="22">
        <v>6152</v>
      </c>
      <c r="G14" s="22">
        <v>17568</v>
      </c>
      <c r="H14" s="22">
        <v>4842</v>
      </c>
      <c r="I14" s="22">
        <v>4423</v>
      </c>
      <c r="J14" s="22">
        <v>0</v>
      </c>
      <c r="K14" s="22">
        <v>2879</v>
      </c>
      <c r="L14" s="22">
        <v>1365</v>
      </c>
    </row>
    <row r="15" spans="1:12" s="4" customFormat="1" ht="15" customHeight="1">
      <c r="A15" s="36" t="s">
        <v>56</v>
      </c>
      <c r="B15" s="51">
        <v>193820</v>
      </c>
      <c r="C15" s="22">
        <v>186444</v>
      </c>
      <c r="D15" s="22">
        <v>190723</v>
      </c>
      <c r="E15" s="22">
        <v>196830</v>
      </c>
      <c r="F15" s="22">
        <f>214260+707</f>
        <v>214967</v>
      </c>
      <c r="G15" s="22">
        <v>212532</v>
      </c>
      <c r="H15" s="22">
        <v>238071</v>
      </c>
      <c r="I15" s="22">
        <v>233373</v>
      </c>
      <c r="J15" s="22">
        <v>251605</v>
      </c>
      <c r="K15" s="22">
        <v>241806</v>
      </c>
      <c r="L15" s="22">
        <v>251202</v>
      </c>
    </row>
    <row r="16" spans="1:12" s="4" customFormat="1" ht="15" customHeight="1">
      <c r="A16" s="37" t="s">
        <v>7</v>
      </c>
      <c r="B16" s="52">
        <v>159596</v>
      </c>
      <c r="C16" s="24">
        <v>183042</v>
      </c>
      <c r="D16" s="24">
        <v>424332</v>
      </c>
      <c r="E16" s="24">
        <v>81017</v>
      </c>
      <c r="F16" s="24">
        <v>90685</v>
      </c>
      <c r="G16" s="24">
        <v>95974</v>
      </c>
      <c r="H16" s="24">
        <v>218085</v>
      </c>
      <c r="I16" s="24">
        <v>76673</v>
      </c>
      <c r="J16" s="24">
        <v>119217</v>
      </c>
      <c r="K16" s="24">
        <v>105623</v>
      </c>
      <c r="L16" s="24">
        <v>105999</v>
      </c>
    </row>
    <row r="17" spans="1:12" s="5" customFormat="1" ht="18" customHeight="1">
      <c r="A17" s="38" t="s">
        <v>57</v>
      </c>
      <c r="B17" s="25">
        <f>SUM(B5:B16)</f>
        <v>22604452</v>
      </c>
      <c r="C17" s="25">
        <f>SUM(C5:C16)</f>
        <v>22481094</v>
      </c>
      <c r="D17" s="25">
        <f aca="true" t="shared" si="0" ref="D17:L17">SUM(D5:D16)</f>
        <v>21045194</v>
      </c>
      <c r="E17" s="25">
        <f t="shared" si="0"/>
        <v>21117256</v>
      </c>
      <c r="F17" s="25">
        <f t="shared" si="0"/>
        <v>20971684</v>
      </c>
      <c r="G17" s="25">
        <f t="shared" si="0"/>
        <v>20876302</v>
      </c>
      <c r="H17" s="25">
        <f t="shared" si="0"/>
        <v>19844329</v>
      </c>
      <c r="I17" s="25">
        <f t="shared" si="0"/>
        <v>20830812</v>
      </c>
      <c r="J17" s="25">
        <f t="shared" si="0"/>
        <v>19863374</v>
      </c>
      <c r="K17" s="25">
        <f t="shared" si="0"/>
        <v>20468967</v>
      </c>
      <c r="L17" s="25">
        <f t="shared" si="0"/>
        <v>21239286</v>
      </c>
    </row>
    <row r="18" spans="1:12" s="4" customFormat="1" ht="4.5" customHeight="1">
      <c r="A18" s="36"/>
      <c r="B18" s="51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s="44" customFormat="1" ht="15" customHeight="1">
      <c r="A19" s="43" t="s">
        <v>58</v>
      </c>
      <c r="B19" s="50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s="4" customFormat="1" ht="15" customHeight="1">
      <c r="A20" s="36" t="s">
        <v>59</v>
      </c>
      <c r="B20" s="51">
        <v>111365</v>
      </c>
      <c r="C20" s="22">
        <v>80698</v>
      </c>
      <c r="D20" s="22">
        <v>72186</v>
      </c>
      <c r="E20" s="22">
        <v>69790</v>
      </c>
      <c r="F20" s="22">
        <v>71738</v>
      </c>
      <c r="G20" s="22">
        <v>85738</v>
      </c>
      <c r="H20" s="22">
        <v>76991</v>
      </c>
      <c r="I20" s="22">
        <v>86718</v>
      </c>
      <c r="J20" s="22">
        <v>107630</v>
      </c>
      <c r="K20" s="22">
        <v>109904</v>
      </c>
      <c r="L20" s="22">
        <v>110384</v>
      </c>
    </row>
    <row r="21" spans="1:12" s="4" customFormat="1" ht="15" customHeight="1">
      <c r="A21" s="36" t="s">
        <v>8</v>
      </c>
      <c r="B21" s="51">
        <v>615070</v>
      </c>
      <c r="C21" s="22">
        <v>699261</v>
      </c>
      <c r="D21" s="22">
        <v>1019102</v>
      </c>
      <c r="E21" s="22">
        <v>424273</v>
      </c>
      <c r="F21" s="22">
        <v>1405652</v>
      </c>
      <c r="G21" s="22">
        <v>1414543</v>
      </c>
      <c r="H21" s="22">
        <v>1176178</v>
      </c>
      <c r="I21" s="22">
        <v>382360</v>
      </c>
      <c r="J21" s="22">
        <v>999499</v>
      </c>
      <c r="K21" s="22">
        <v>1152561</v>
      </c>
      <c r="L21" s="22">
        <v>1059209</v>
      </c>
    </row>
    <row r="22" spans="1:12" s="4" customFormat="1" ht="15" customHeight="1">
      <c r="A22" s="36" t="s">
        <v>9</v>
      </c>
      <c r="B22" s="51">
        <v>11521615</v>
      </c>
      <c r="C22" s="22">
        <v>11408284</v>
      </c>
      <c r="D22" s="22">
        <v>10156502</v>
      </c>
      <c r="E22" s="22">
        <v>10894299</v>
      </c>
      <c r="F22" s="22">
        <v>9725413</v>
      </c>
      <c r="G22" s="22">
        <v>9578611</v>
      </c>
      <c r="H22" s="22">
        <v>8901049</v>
      </c>
      <c r="I22" s="22">
        <v>10064950</v>
      </c>
      <c r="J22" s="22">
        <v>8818800</v>
      </c>
      <c r="K22" s="22">
        <v>8939302</v>
      </c>
      <c r="L22" s="22">
        <v>9371974</v>
      </c>
    </row>
    <row r="23" spans="1:12" s="4" customFormat="1" ht="15" customHeight="1">
      <c r="A23" s="36" t="s">
        <v>60</v>
      </c>
      <c r="B23" s="51">
        <v>7427747</v>
      </c>
      <c r="C23" s="22">
        <v>7275639</v>
      </c>
      <c r="D23" s="22">
        <v>6997965</v>
      </c>
      <c r="E23" s="22">
        <v>7050920</v>
      </c>
      <c r="F23" s="22">
        <v>7179548</v>
      </c>
      <c r="G23" s="22">
        <v>7227385</v>
      </c>
      <c r="H23" s="22">
        <v>7154491</v>
      </c>
      <c r="I23" s="22">
        <v>7589756</v>
      </c>
      <c r="J23" s="22">
        <v>7524402</v>
      </c>
      <c r="K23" s="22">
        <v>7854159</v>
      </c>
      <c r="L23" s="22">
        <v>8231458</v>
      </c>
    </row>
    <row r="24" spans="1:12" s="45" customFormat="1" ht="25.5">
      <c r="A24" s="36" t="s">
        <v>61</v>
      </c>
      <c r="B24" s="51">
        <v>6947</v>
      </c>
      <c r="C24" s="22">
        <v>6886</v>
      </c>
      <c r="D24" s="22">
        <v>6631</v>
      </c>
      <c r="E24" s="22">
        <v>6097</v>
      </c>
      <c r="F24" s="22">
        <v>6495</v>
      </c>
      <c r="G24" s="22">
        <v>6960</v>
      </c>
      <c r="H24" s="22">
        <v>8173</v>
      </c>
      <c r="I24" s="22">
        <v>8800</v>
      </c>
      <c r="J24" s="22">
        <v>8459</v>
      </c>
      <c r="K24" s="22">
        <v>7667</v>
      </c>
      <c r="L24" s="22">
        <v>6104</v>
      </c>
    </row>
    <row r="25" spans="1:12" s="4" customFormat="1" ht="15" customHeight="1">
      <c r="A25" s="36" t="s">
        <v>10</v>
      </c>
      <c r="B25" s="51">
        <v>458469</v>
      </c>
      <c r="C25" s="22">
        <v>455552</v>
      </c>
      <c r="D25" s="22">
        <v>455899</v>
      </c>
      <c r="E25" s="22">
        <v>452192</v>
      </c>
      <c r="F25" s="22">
        <v>460405</v>
      </c>
      <c r="G25" s="22">
        <v>470656</v>
      </c>
      <c r="H25" s="22">
        <v>457044</v>
      </c>
      <c r="I25" s="22">
        <v>694251</v>
      </c>
      <c r="J25" s="22">
        <v>411418</v>
      </c>
      <c r="K25" s="22">
        <v>426163</v>
      </c>
      <c r="L25" s="22">
        <v>561869</v>
      </c>
    </row>
    <row r="26" spans="1:12" s="4" customFormat="1" ht="15" customHeight="1">
      <c r="A26" s="36" t="s">
        <v>62</v>
      </c>
      <c r="B26" s="51">
        <v>21723</v>
      </c>
      <c r="C26" s="22">
        <v>7657</v>
      </c>
      <c r="D26" s="22">
        <v>0</v>
      </c>
      <c r="E26" s="22">
        <v>128</v>
      </c>
      <c r="F26" s="22">
        <v>0</v>
      </c>
      <c r="G26" s="22">
        <v>0</v>
      </c>
      <c r="H26" s="22">
        <v>9037</v>
      </c>
      <c r="I26" s="22">
        <v>0</v>
      </c>
      <c r="J26" s="22">
        <v>12505</v>
      </c>
      <c r="K26" s="22">
        <v>0</v>
      </c>
      <c r="L26" s="22">
        <v>8843</v>
      </c>
    </row>
    <row r="27" spans="1:12" s="4" customFormat="1" ht="15" customHeight="1">
      <c r="A27" s="36" t="s">
        <v>63</v>
      </c>
      <c r="B27" s="51">
        <v>2483</v>
      </c>
      <c r="C27" s="22">
        <v>1211</v>
      </c>
      <c r="D27" s="22">
        <v>1216</v>
      </c>
      <c r="E27" s="22">
        <v>808</v>
      </c>
      <c r="F27" s="22">
        <v>6</v>
      </c>
      <c r="G27" s="22">
        <v>6</v>
      </c>
      <c r="H27" s="22">
        <v>3143</v>
      </c>
      <c r="I27" s="22">
        <v>7416</v>
      </c>
      <c r="J27" s="22">
        <v>2739</v>
      </c>
      <c r="K27" s="22">
        <v>1478</v>
      </c>
      <c r="L27" s="22">
        <v>3350</v>
      </c>
    </row>
    <row r="28" spans="1:12" s="4" customFormat="1" ht="15" customHeight="1">
      <c r="A28" s="36" t="s">
        <v>64</v>
      </c>
      <c r="B28" s="51">
        <v>284952</v>
      </c>
      <c r="C28" s="22">
        <v>427088</v>
      </c>
      <c r="D28" s="22">
        <v>457909</v>
      </c>
      <c r="E28" s="22">
        <v>353378</v>
      </c>
      <c r="F28" s="22">
        <v>275389</v>
      </c>
      <c r="G28" s="22">
        <v>290793</v>
      </c>
      <c r="H28" s="22">
        <v>254031</v>
      </c>
      <c r="I28" s="22">
        <v>225949</v>
      </c>
      <c r="J28" s="22">
        <v>211989</v>
      </c>
      <c r="K28" s="22">
        <v>222438</v>
      </c>
      <c r="L28" s="22">
        <v>399399</v>
      </c>
    </row>
    <row r="29" spans="1:12" s="4" customFormat="1" ht="15" customHeight="1">
      <c r="A29" s="37" t="s">
        <v>65</v>
      </c>
      <c r="B29" s="52">
        <v>54365</v>
      </c>
      <c r="C29" s="24">
        <v>52961</v>
      </c>
      <c r="D29" s="24">
        <v>53762</v>
      </c>
      <c r="E29" s="24">
        <v>60530</v>
      </c>
      <c r="F29" s="24">
        <v>72680</v>
      </c>
      <c r="G29" s="24">
        <v>56826</v>
      </c>
      <c r="H29" s="24">
        <v>60690</v>
      </c>
      <c r="I29" s="24">
        <v>39667</v>
      </c>
      <c r="J29" s="24">
        <v>66707</v>
      </c>
      <c r="K29" s="24">
        <v>67805</v>
      </c>
      <c r="L29" s="24">
        <v>53843</v>
      </c>
    </row>
    <row r="30" spans="1:12" s="27" customFormat="1" ht="15" customHeight="1">
      <c r="A30" s="39" t="s">
        <v>66</v>
      </c>
      <c r="B30" s="26">
        <f>SUM(B20:B29)</f>
        <v>20504736</v>
      </c>
      <c r="C30" s="26">
        <f>SUM(C20:C29)</f>
        <v>20415237</v>
      </c>
      <c r="D30" s="26">
        <f aca="true" t="shared" si="1" ref="D30:L30">SUM(D20:D29)</f>
        <v>19221172</v>
      </c>
      <c r="E30" s="26">
        <f t="shared" si="1"/>
        <v>19312415</v>
      </c>
      <c r="F30" s="26">
        <f t="shared" si="1"/>
        <v>19197326</v>
      </c>
      <c r="G30" s="26">
        <f t="shared" si="1"/>
        <v>19131518</v>
      </c>
      <c r="H30" s="26">
        <f t="shared" si="1"/>
        <v>18100827</v>
      </c>
      <c r="I30" s="26">
        <f t="shared" si="1"/>
        <v>19099867</v>
      </c>
      <c r="J30" s="26">
        <f t="shared" si="1"/>
        <v>18164148</v>
      </c>
      <c r="K30" s="26">
        <f t="shared" si="1"/>
        <v>18781477</v>
      </c>
      <c r="L30" s="26">
        <f t="shared" si="1"/>
        <v>19806433</v>
      </c>
    </row>
    <row r="31" spans="1:12" s="4" customFormat="1" ht="9.75" customHeight="1">
      <c r="A31" s="36"/>
      <c r="B31" s="51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1:12" s="4" customFormat="1" ht="15" customHeight="1">
      <c r="A32" s="36" t="s">
        <v>67</v>
      </c>
      <c r="B32" s="51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s="4" customFormat="1" ht="15" customHeight="1">
      <c r="A33" s="36" t="s">
        <v>68</v>
      </c>
      <c r="B33" s="51">
        <v>1532887</v>
      </c>
      <c r="C33" s="22">
        <v>1532887</v>
      </c>
      <c r="D33" s="22">
        <v>1304380</v>
      </c>
      <c r="E33" s="22">
        <v>1304380</v>
      </c>
      <c r="F33" s="22">
        <v>1304380</v>
      </c>
      <c r="G33" s="22">
        <v>1304380</v>
      </c>
      <c r="H33" s="22">
        <v>1434646</v>
      </c>
      <c r="I33" s="22">
        <v>1434646</v>
      </c>
      <c r="J33" s="22">
        <v>1434646</v>
      </c>
      <c r="K33" s="22">
        <v>1434646</v>
      </c>
      <c r="L33" s="22">
        <v>1206175</v>
      </c>
    </row>
    <row r="34" spans="1:12" s="4" customFormat="1" ht="15" customHeight="1">
      <c r="A34" s="36" t="s">
        <v>69</v>
      </c>
      <c r="B34" s="51">
        <v>180541</v>
      </c>
      <c r="C34" s="22">
        <v>178428</v>
      </c>
      <c r="D34" s="22">
        <v>173438</v>
      </c>
      <c r="E34" s="22">
        <v>172921</v>
      </c>
      <c r="F34" s="22">
        <v>172921</v>
      </c>
      <c r="G34" s="22">
        <v>172921</v>
      </c>
      <c r="H34" s="22">
        <v>172401</v>
      </c>
      <c r="I34" s="22">
        <v>172401</v>
      </c>
      <c r="J34" s="22">
        <v>172401</v>
      </c>
      <c r="K34" s="22">
        <v>172401</v>
      </c>
      <c r="L34" s="22">
        <v>127099</v>
      </c>
    </row>
    <row r="35" spans="1:12" s="4" customFormat="1" ht="15" customHeight="1">
      <c r="A35" s="36" t="s">
        <v>92</v>
      </c>
      <c r="B35" s="51" t="s">
        <v>102</v>
      </c>
      <c r="C35" s="54" t="s">
        <v>102</v>
      </c>
      <c r="D35" s="54" t="s">
        <v>102</v>
      </c>
      <c r="E35" s="54" t="s">
        <v>102</v>
      </c>
      <c r="F35" s="54" t="s">
        <v>102</v>
      </c>
      <c r="G35" s="54" t="s">
        <v>102</v>
      </c>
      <c r="H35" s="54" t="s">
        <v>102</v>
      </c>
      <c r="I35" s="54" t="s">
        <v>102</v>
      </c>
      <c r="J35" s="54" t="s">
        <v>102</v>
      </c>
      <c r="K35" s="54" t="s">
        <v>102</v>
      </c>
      <c r="L35" s="22">
        <v>15161</v>
      </c>
    </row>
    <row r="36" spans="1:12" s="4" customFormat="1" ht="15" customHeight="1">
      <c r="A36" s="36" t="s">
        <v>70</v>
      </c>
      <c r="B36" s="51">
        <v>253052</v>
      </c>
      <c r="C36" s="22">
        <v>253057</v>
      </c>
      <c r="D36" s="22">
        <v>183480</v>
      </c>
      <c r="E36" s="22">
        <v>183480</v>
      </c>
      <c r="F36" s="22">
        <v>183480</v>
      </c>
      <c r="G36" s="22">
        <v>183480</v>
      </c>
      <c r="H36" s="22">
        <v>26269</v>
      </c>
      <c r="I36" s="22">
        <v>26269</v>
      </c>
      <c r="J36" s="22">
        <v>26269</v>
      </c>
      <c r="K36" s="22">
        <v>26269</v>
      </c>
      <c r="L36" s="22">
        <v>6919</v>
      </c>
    </row>
    <row r="37" spans="1:12" s="4" customFormat="1" ht="15" customHeight="1">
      <c r="A37" s="36" t="s">
        <v>11</v>
      </c>
      <c r="B37" s="51">
        <v>11081</v>
      </c>
      <c r="C37" s="22">
        <v>5588</v>
      </c>
      <c r="D37" s="22">
        <v>5514</v>
      </c>
      <c r="E37" s="22">
        <v>3751</v>
      </c>
      <c r="F37" s="22">
        <v>-2639</v>
      </c>
      <c r="G37" s="22">
        <v>-5529</v>
      </c>
      <c r="H37" s="22">
        <v>13901</v>
      </c>
      <c r="I37" s="22">
        <v>32110</v>
      </c>
      <c r="J37" s="22">
        <v>12171</v>
      </c>
      <c r="K37" s="22">
        <v>6742</v>
      </c>
      <c r="L37" s="22">
        <v>14647</v>
      </c>
    </row>
    <row r="38" spans="1:12" s="4" customFormat="1" ht="15" customHeight="1">
      <c r="A38" s="36" t="s">
        <v>71</v>
      </c>
      <c r="B38" s="51" t="s">
        <v>102</v>
      </c>
      <c r="C38" s="54" t="s">
        <v>102</v>
      </c>
      <c r="D38" s="54" t="s">
        <v>102</v>
      </c>
      <c r="E38" s="54" t="s">
        <v>102</v>
      </c>
      <c r="F38" s="54" t="s">
        <v>102</v>
      </c>
      <c r="G38" s="54" t="s">
        <v>102</v>
      </c>
      <c r="H38" s="54" t="s">
        <v>102</v>
      </c>
      <c r="I38" s="22">
        <v>833</v>
      </c>
      <c r="J38" s="22">
        <v>833</v>
      </c>
      <c r="K38" s="22">
        <v>833</v>
      </c>
      <c r="L38" s="54" t="s">
        <v>102</v>
      </c>
    </row>
    <row r="39" spans="1:12" s="4" customFormat="1" ht="15" customHeight="1">
      <c r="A39" s="36" t="s">
        <v>12</v>
      </c>
      <c r="B39" s="51">
        <v>46122</v>
      </c>
      <c r="C39" s="22">
        <v>46122</v>
      </c>
      <c r="D39" s="22">
        <v>132568</v>
      </c>
      <c r="E39" s="22">
        <v>38026</v>
      </c>
      <c r="F39" s="22">
        <v>38026</v>
      </c>
      <c r="G39" s="22">
        <v>38026</v>
      </c>
      <c r="H39" s="22">
        <v>65491</v>
      </c>
      <c r="I39" s="22">
        <v>33845</v>
      </c>
      <c r="J39" s="22">
        <v>33845</v>
      </c>
      <c r="K39" s="22">
        <v>33845</v>
      </c>
      <c r="L39" s="22">
        <v>52952</v>
      </c>
    </row>
    <row r="40" spans="1:12" s="4" customFormat="1" ht="15" customHeight="1">
      <c r="A40" s="37" t="s">
        <v>13</v>
      </c>
      <c r="B40" s="52">
        <v>76033</v>
      </c>
      <c r="C40" s="24">
        <v>49775</v>
      </c>
      <c r="D40" s="24">
        <v>24642</v>
      </c>
      <c r="E40" s="24">
        <v>102283</v>
      </c>
      <c r="F40" s="24">
        <v>78190</v>
      </c>
      <c r="G40" s="24">
        <v>51506</v>
      </c>
      <c r="H40" s="24">
        <v>30794</v>
      </c>
      <c r="I40" s="24">
        <v>30841</v>
      </c>
      <c r="J40" s="24">
        <v>19061</v>
      </c>
      <c r="K40" s="24">
        <v>12754</v>
      </c>
      <c r="L40" s="24">
        <v>9900</v>
      </c>
    </row>
    <row r="41" spans="1:12" s="27" customFormat="1" ht="15" customHeight="1">
      <c r="A41" s="39" t="s">
        <v>72</v>
      </c>
      <c r="B41" s="53">
        <f>SUM(B33:B40)</f>
        <v>2099716</v>
      </c>
      <c r="C41" s="26">
        <f>SUM(C32:C40)</f>
        <v>2065857</v>
      </c>
      <c r="D41" s="26">
        <f aca="true" t="shared" si="2" ref="D41:L41">SUM(D32:D40)</f>
        <v>1824022</v>
      </c>
      <c r="E41" s="26">
        <f t="shared" si="2"/>
        <v>1804841</v>
      </c>
      <c r="F41" s="26">
        <f t="shared" si="2"/>
        <v>1774358</v>
      </c>
      <c r="G41" s="26">
        <f t="shared" si="2"/>
        <v>1744784</v>
      </c>
      <c r="H41" s="26">
        <f t="shared" si="2"/>
        <v>1743502</v>
      </c>
      <c r="I41" s="26">
        <f t="shared" si="2"/>
        <v>1730945</v>
      </c>
      <c r="J41" s="26">
        <f t="shared" si="2"/>
        <v>1699226</v>
      </c>
      <c r="K41" s="26">
        <f t="shared" si="2"/>
        <v>1687490</v>
      </c>
      <c r="L41" s="26">
        <f t="shared" si="2"/>
        <v>1432853</v>
      </c>
    </row>
    <row r="42" spans="1:12" s="5" customFormat="1" ht="18" customHeight="1">
      <c r="A42" s="38" t="s">
        <v>73</v>
      </c>
      <c r="B42" s="25">
        <f>B30+B41</f>
        <v>22604452</v>
      </c>
      <c r="C42" s="25">
        <f>C30+C41</f>
        <v>22481094</v>
      </c>
      <c r="D42" s="25">
        <f aca="true" t="shared" si="3" ref="D42:L42">D30+D41</f>
        <v>21045194</v>
      </c>
      <c r="E42" s="25">
        <f t="shared" si="3"/>
        <v>21117256</v>
      </c>
      <c r="F42" s="25">
        <f t="shared" si="3"/>
        <v>20971684</v>
      </c>
      <c r="G42" s="25">
        <f t="shared" si="3"/>
        <v>20876302</v>
      </c>
      <c r="H42" s="25">
        <f t="shared" si="3"/>
        <v>19844329</v>
      </c>
      <c r="I42" s="25">
        <f t="shared" si="3"/>
        <v>20830812</v>
      </c>
      <c r="J42" s="25">
        <f t="shared" si="3"/>
        <v>19863374</v>
      </c>
      <c r="K42" s="25">
        <f t="shared" si="3"/>
        <v>20468967</v>
      </c>
      <c r="L42" s="25">
        <f t="shared" si="3"/>
        <v>21239286</v>
      </c>
    </row>
    <row r="43" spans="3:10" ht="15">
      <c r="C43" s="11"/>
      <c r="D43" s="11"/>
      <c r="E43" s="11"/>
      <c r="F43" s="11"/>
      <c r="G43" s="11"/>
      <c r="H43" s="11"/>
      <c r="I43" s="11"/>
      <c r="J43" s="11"/>
    </row>
    <row r="50" spans="6:7" ht="15">
      <c r="F50" s="9"/>
      <c r="G50" s="9"/>
    </row>
    <row r="51" spans="6:7" ht="18.75">
      <c r="F51" s="60"/>
      <c r="G51" s="61"/>
    </row>
    <row r="52" spans="6:7" ht="15">
      <c r="F52" s="9"/>
      <c r="G52" s="9"/>
    </row>
    <row r="53" spans="6:7" ht="15.75">
      <c r="F53" s="15"/>
      <c r="G53" s="15"/>
    </row>
    <row r="54" spans="6:7" ht="15">
      <c r="F54" s="9"/>
      <c r="G54" s="9"/>
    </row>
    <row r="55" spans="6:7" ht="15">
      <c r="F55" s="9"/>
      <c r="G55" s="9"/>
    </row>
    <row r="56" spans="6:7" ht="15">
      <c r="F56" s="9"/>
      <c r="G56" s="9"/>
    </row>
    <row r="57" spans="6:7" ht="15">
      <c r="F57" s="9"/>
      <c r="G57" s="9"/>
    </row>
    <row r="58" spans="6:7" ht="15">
      <c r="F58" s="9"/>
      <c r="G58" s="9"/>
    </row>
    <row r="59" spans="6:7" ht="15">
      <c r="F59" s="9"/>
      <c r="G59" s="9"/>
    </row>
    <row r="60" spans="6:7" ht="15">
      <c r="F60" s="9"/>
      <c r="G60" s="9"/>
    </row>
    <row r="61" spans="6:7" ht="15">
      <c r="F61" s="9"/>
      <c r="G61" s="9"/>
    </row>
    <row r="62" spans="6:7" ht="15">
      <c r="F62" s="9"/>
      <c r="G62" s="9"/>
    </row>
    <row r="63" spans="6:7" ht="15">
      <c r="F63" s="9"/>
      <c r="G63" s="9"/>
    </row>
    <row r="64" spans="6:7" ht="15">
      <c r="F64" s="9"/>
      <c r="G64" s="9"/>
    </row>
    <row r="65" spans="6:7" ht="15">
      <c r="F65" s="9"/>
      <c r="G65" s="9"/>
    </row>
    <row r="66" spans="6:7" ht="15">
      <c r="F66" s="9"/>
      <c r="G66" s="9"/>
    </row>
    <row r="67" spans="6:7" ht="15">
      <c r="F67" s="9"/>
      <c r="G67" s="9"/>
    </row>
    <row r="68" spans="6:7" ht="15">
      <c r="F68" s="9"/>
      <c r="G68" s="9"/>
    </row>
    <row r="69" spans="6:7" ht="15">
      <c r="F69" s="9"/>
      <c r="G69" s="9"/>
    </row>
    <row r="70" spans="6:7" ht="15">
      <c r="F70" s="9"/>
      <c r="G70" s="9"/>
    </row>
    <row r="71" spans="6:7" ht="15">
      <c r="F71" s="9"/>
      <c r="G71" s="9"/>
    </row>
    <row r="72" spans="6:7" ht="15">
      <c r="F72" s="9"/>
      <c r="G72" s="9"/>
    </row>
    <row r="73" spans="6:7" ht="15">
      <c r="F73" s="9"/>
      <c r="G73" s="9"/>
    </row>
    <row r="74" spans="6:7" ht="15">
      <c r="F74" s="9"/>
      <c r="G74" s="9"/>
    </row>
    <row r="75" spans="6:7" ht="15">
      <c r="F75" s="9"/>
      <c r="G75" s="9"/>
    </row>
    <row r="76" spans="6:7" ht="15">
      <c r="F76" s="9"/>
      <c r="G76" s="9"/>
    </row>
    <row r="77" spans="6:7" ht="15">
      <c r="F77" s="9"/>
      <c r="G77" s="9"/>
    </row>
    <row r="78" spans="6:7" ht="15">
      <c r="F78" s="9"/>
      <c r="G78" s="9"/>
    </row>
    <row r="79" spans="6:7" ht="15">
      <c r="F79" s="9"/>
      <c r="G79" s="9"/>
    </row>
    <row r="80" spans="6:7" ht="15">
      <c r="F80" s="9"/>
      <c r="G80" s="9"/>
    </row>
    <row r="81" spans="6:7" ht="15">
      <c r="F81" s="9"/>
      <c r="G81" s="9"/>
    </row>
    <row r="82" spans="6:7" ht="15">
      <c r="F82" s="9"/>
      <c r="G82" s="9"/>
    </row>
    <row r="83" spans="6:7" ht="15">
      <c r="F83" s="9"/>
      <c r="G83" s="9"/>
    </row>
    <row r="84" spans="6:7" ht="15">
      <c r="F84" s="9"/>
      <c r="G84" s="9"/>
    </row>
    <row r="85" spans="6:7" ht="15">
      <c r="F85" s="9"/>
      <c r="G85" s="9"/>
    </row>
    <row r="86" spans="6:7" ht="15">
      <c r="F86" s="9"/>
      <c r="G86" s="9"/>
    </row>
    <row r="87" spans="6:7" ht="15">
      <c r="F87" s="9"/>
      <c r="G87" s="9"/>
    </row>
    <row r="88" spans="6:7" ht="15">
      <c r="F88" s="9"/>
      <c r="G88" s="9"/>
    </row>
    <row r="89" spans="6:7" ht="15">
      <c r="F89" s="9"/>
      <c r="G89" s="9"/>
    </row>
    <row r="90" spans="6:7" ht="15">
      <c r="F90" s="9"/>
      <c r="G90" s="9"/>
    </row>
    <row r="91" spans="6:7" ht="15">
      <c r="F91" s="9"/>
      <c r="G91" s="9"/>
    </row>
    <row r="92" spans="6:7" ht="15">
      <c r="F92" s="9"/>
      <c r="G92" s="9"/>
    </row>
    <row r="93" spans="6:7" ht="15">
      <c r="F93" s="9"/>
      <c r="G93" s="9"/>
    </row>
    <row r="94" spans="6:7" ht="15">
      <c r="F94" s="9"/>
      <c r="G94" s="9"/>
    </row>
    <row r="95" spans="6:7" ht="15">
      <c r="F95" s="9"/>
      <c r="G95" s="9"/>
    </row>
    <row r="96" spans="6:7" ht="15">
      <c r="F96" s="9"/>
      <c r="G96" s="9"/>
    </row>
    <row r="97" spans="6:7" ht="15">
      <c r="F97" s="9"/>
      <c r="G97" s="9"/>
    </row>
  </sheetData>
  <sheetProtection/>
  <mergeCells count="1">
    <mergeCell ref="F51:G51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3"/>
  <sheetViews>
    <sheetView showGridLines="0" zoomScale="80" zoomScaleNormal="80" zoomScaleSheetLayoutView="50" zoomScalePageLayoutView="0" workbookViewId="0" topLeftCell="A1">
      <selection activeCell="A26" sqref="A26:B49"/>
    </sheetView>
  </sheetViews>
  <sheetFormatPr defaultColWidth="9.140625" defaultRowHeight="12" customHeight="1"/>
  <cols>
    <col min="1" max="1" width="64.57421875" style="13" customWidth="1"/>
    <col min="2" max="2" width="15.7109375" style="13" customWidth="1"/>
    <col min="3" max="3" width="16.57421875" style="13" bestFit="1" customWidth="1"/>
    <col min="4" max="17" width="16.7109375" style="13" customWidth="1"/>
    <col min="18" max="19" width="14.00390625" style="13" customWidth="1"/>
    <col min="20" max="28" width="9.140625" style="12" customWidth="1"/>
    <col min="29" max="16384" width="9.140625" style="13" customWidth="1"/>
  </cols>
  <sheetData>
    <row r="1" spans="1:2" s="1" customFormat="1" ht="12.75">
      <c r="A1" s="41"/>
      <c r="B1" s="1" t="s">
        <v>24</v>
      </c>
    </row>
    <row r="2" spans="1:31" ht="18" customHeight="1">
      <c r="A2" s="28" t="s">
        <v>90</v>
      </c>
      <c r="B2" s="16" t="s">
        <v>101</v>
      </c>
      <c r="C2" s="16" t="s">
        <v>14</v>
      </c>
      <c r="D2" s="16" t="s">
        <v>15</v>
      </c>
      <c r="E2" s="16" t="s">
        <v>16</v>
      </c>
      <c r="F2" s="16" t="s">
        <v>17</v>
      </c>
      <c r="G2" s="16" t="s">
        <v>18</v>
      </c>
      <c r="H2" s="16" t="s">
        <v>19</v>
      </c>
      <c r="I2" s="16" t="s">
        <v>23</v>
      </c>
      <c r="J2" s="16" t="s">
        <v>22</v>
      </c>
      <c r="K2" s="16" t="s">
        <v>21</v>
      </c>
      <c r="L2" s="16" t="s">
        <v>20</v>
      </c>
      <c r="M2" s="17"/>
      <c r="N2" s="18"/>
      <c r="O2" s="17"/>
      <c r="P2" s="17"/>
      <c r="Q2" s="17"/>
      <c r="R2" s="17"/>
      <c r="Z2" s="19"/>
      <c r="AD2" s="20"/>
      <c r="AE2" s="20"/>
    </row>
    <row r="3" spans="1:12" s="44" customFormat="1" ht="15" customHeight="1">
      <c r="A3" s="43" t="s">
        <v>27</v>
      </c>
      <c r="B3" s="4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s="4" customFormat="1" ht="15" customHeight="1">
      <c r="A4" s="36" t="s">
        <v>74</v>
      </c>
      <c r="B4" s="22">
        <f>B29-C29</f>
        <v>229</v>
      </c>
      <c r="C4" s="22">
        <f>C29-D29</f>
        <v>61</v>
      </c>
      <c r="D4" s="22">
        <f>D29</f>
        <v>59</v>
      </c>
      <c r="E4" s="22">
        <f>E29-F29</f>
        <v>212</v>
      </c>
      <c r="F4" s="22">
        <f>F29-G29</f>
        <v>173</v>
      </c>
      <c r="G4" s="22">
        <f>G29-H29</f>
        <v>169</v>
      </c>
      <c r="H4" s="22">
        <f>H29</f>
        <v>380</v>
      </c>
      <c r="I4" s="22">
        <f>I29-J29</f>
        <v>434</v>
      </c>
      <c r="J4" s="22">
        <f>J29-K29</f>
        <v>865</v>
      </c>
      <c r="K4" s="22">
        <f>K29-L29</f>
        <v>241</v>
      </c>
      <c r="L4" s="22">
        <f>L29</f>
        <v>171</v>
      </c>
    </row>
    <row r="5" spans="1:12" s="4" customFormat="1" ht="15" customHeight="1">
      <c r="A5" s="36" t="s">
        <v>75</v>
      </c>
      <c r="B5" s="22">
        <f aca="true" t="shared" si="0" ref="B5:B11">B30-C30</f>
        <v>14030</v>
      </c>
      <c r="C5" s="22">
        <f>C30-D30</f>
        <v>14287</v>
      </c>
      <c r="D5" s="22">
        <f>D30</f>
        <v>13970</v>
      </c>
      <c r="E5" s="22">
        <f>E30-F30</f>
        <v>14782</v>
      </c>
      <c r="F5" s="22">
        <f>F30-G30</f>
        <v>14719</v>
      </c>
      <c r="G5" s="22">
        <f>G30-H30</f>
        <v>14585</v>
      </c>
      <c r="H5" s="22">
        <f>H30</f>
        <v>14363</v>
      </c>
      <c r="I5" s="22">
        <f>I30-J30</f>
        <v>10539</v>
      </c>
      <c r="J5" s="22">
        <f>J30-K30</f>
        <v>16212</v>
      </c>
      <c r="K5" s="22">
        <f>K30-L30</f>
        <v>16149</v>
      </c>
      <c r="L5" s="22">
        <f>L30</f>
        <v>14776</v>
      </c>
    </row>
    <row r="6" spans="1:12" s="4" customFormat="1" ht="15" customHeight="1">
      <c r="A6" s="36" t="s">
        <v>76</v>
      </c>
      <c r="B6" s="22">
        <f t="shared" si="0"/>
        <v>4797</v>
      </c>
      <c r="C6" s="22">
        <f>C31-D31</f>
        <v>4588</v>
      </c>
      <c r="D6" s="22">
        <f>D31</f>
        <v>4682</v>
      </c>
      <c r="E6" s="22">
        <f>E31-F31</f>
        <v>6554</v>
      </c>
      <c r="F6" s="22">
        <f>F31-G31</f>
        <v>5567</v>
      </c>
      <c r="G6" s="22">
        <f>G31-H31</f>
        <v>4910</v>
      </c>
      <c r="H6" s="22">
        <f>H31</f>
        <v>4597</v>
      </c>
      <c r="I6" s="22">
        <f>I31-J31</f>
        <v>5116</v>
      </c>
      <c r="J6" s="22">
        <f>J31-K31</f>
        <v>5531</v>
      </c>
      <c r="K6" s="22">
        <f>K31-L31</f>
        <v>5300</v>
      </c>
      <c r="L6" s="22">
        <f>L31</f>
        <v>5460</v>
      </c>
    </row>
    <row r="7" spans="1:12" s="4" customFormat="1" ht="15" customHeight="1">
      <c r="A7" s="36" t="s">
        <v>77</v>
      </c>
      <c r="B7" s="22">
        <f t="shared" si="0"/>
        <v>6213</v>
      </c>
      <c r="C7" s="22">
        <f>C32-D32</f>
        <v>5304</v>
      </c>
      <c r="D7" s="22">
        <f>D32</f>
        <v>4627</v>
      </c>
      <c r="E7" s="22">
        <f>E32-F32</f>
        <v>4336</v>
      </c>
      <c r="F7" s="22">
        <f>F32-G32</f>
        <v>4114</v>
      </c>
      <c r="G7" s="22">
        <f>G32-H32</f>
        <v>4046</v>
      </c>
      <c r="H7" s="22">
        <f>H32</f>
        <v>3482</v>
      </c>
      <c r="I7" s="22">
        <f>I32-J32</f>
        <v>3598</v>
      </c>
      <c r="J7" s="22">
        <f>J32-K32</f>
        <v>3769</v>
      </c>
      <c r="K7" s="22">
        <f>K32-L32</f>
        <v>3425</v>
      </c>
      <c r="L7" s="22">
        <f>L32</f>
        <v>4049</v>
      </c>
    </row>
    <row r="8" spans="1:12" s="4" customFormat="1" ht="15" customHeight="1">
      <c r="A8" s="36" t="s">
        <v>78</v>
      </c>
      <c r="B8" s="22">
        <f t="shared" si="0"/>
        <v>3028</v>
      </c>
      <c r="C8" s="22">
        <f>C33-D33</f>
        <v>2382</v>
      </c>
      <c r="D8" s="22">
        <f>D33</f>
        <v>2651</v>
      </c>
      <c r="E8" s="22">
        <f>E33-F33</f>
        <v>2995</v>
      </c>
      <c r="F8" s="22">
        <f>F33-G33</f>
        <v>5137</v>
      </c>
      <c r="G8" s="22">
        <f>G33-H33</f>
        <v>2591</v>
      </c>
      <c r="H8" s="22">
        <f>H33</f>
        <v>2960</v>
      </c>
      <c r="I8" s="22">
        <f>I33-J33</f>
        <v>2943</v>
      </c>
      <c r="J8" s="22">
        <f>J33-K33</f>
        <v>4690</v>
      </c>
      <c r="K8" s="22">
        <f>K33-L33</f>
        <v>2224</v>
      </c>
      <c r="L8" s="22">
        <f>L33</f>
        <v>1726</v>
      </c>
    </row>
    <row r="9" spans="1:12" s="4" customFormat="1" ht="15" customHeight="1">
      <c r="A9" s="36" t="s">
        <v>79</v>
      </c>
      <c r="B9" s="22">
        <f t="shared" si="0"/>
        <v>916</v>
      </c>
      <c r="C9" s="22">
        <f>C34-D34</f>
        <v>683</v>
      </c>
      <c r="D9" s="22">
        <f>D34</f>
        <v>720</v>
      </c>
      <c r="E9" s="22">
        <f>E34-F34</f>
        <v>319</v>
      </c>
      <c r="F9" s="22">
        <f>F34-G34</f>
        <v>837</v>
      </c>
      <c r="G9" s="22">
        <f>G34-H34</f>
        <v>1366</v>
      </c>
      <c r="H9" s="22">
        <f>H34</f>
        <v>434</v>
      </c>
      <c r="I9" s="22">
        <f>I34-J34</f>
        <v>597</v>
      </c>
      <c r="J9" s="22">
        <f>J34-K34</f>
        <v>358</v>
      </c>
      <c r="K9" s="22">
        <f>K34-L34</f>
        <v>427</v>
      </c>
      <c r="L9" s="22">
        <f>L34</f>
        <v>108</v>
      </c>
    </row>
    <row r="10" spans="1:12" s="4" customFormat="1" ht="15" customHeight="1">
      <c r="A10" s="36" t="s">
        <v>80</v>
      </c>
      <c r="B10" s="22">
        <f t="shared" si="0"/>
        <v>5447</v>
      </c>
      <c r="C10" s="22">
        <f>C35-D35</f>
        <v>6405</v>
      </c>
      <c r="D10" s="22">
        <f>D35</f>
        <v>5977</v>
      </c>
      <c r="E10" s="22">
        <f>E35-F35</f>
        <v>6276</v>
      </c>
      <c r="F10" s="22">
        <f>F35-G35</f>
        <v>6495</v>
      </c>
      <c r="G10" s="22">
        <f>G35-H35</f>
        <v>5735</v>
      </c>
      <c r="H10" s="22">
        <f>H35</f>
        <v>5551</v>
      </c>
      <c r="I10" s="22">
        <f>I35-J35</f>
        <v>6061</v>
      </c>
      <c r="J10" s="22">
        <f>J35-K35</f>
        <v>6158</v>
      </c>
      <c r="K10" s="22">
        <f>K35-L35</f>
        <v>5399</v>
      </c>
      <c r="L10" s="22">
        <f>L35</f>
        <v>5147</v>
      </c>
    </row>
    <row r="11" spans="1:12" s="4" customFormat="1" ht="15" customHeight="1">
      <c r="A11" s="36" t="s">
        <v>81</v>
      </c>
      <c r="B11" s="22">
        <f t="shared" si="0"/>
        <v>4743</v>
      </c>
      <c r="C11" s="22">
        <f>C36-D36</f>
        <v>4795</v>
      </c>
      <c r="D11" s="22">
        <f>D36</f>
        <v>4465</v>
      </c>
      <c r="E11" s="22">
        <f>E36-F36</f>
        <v>7023</v>
      </c>
      <c r="F11" s="22">
        <f>F36-G36</f>
        <v>5524</v>
      </c>
      <c r="G11" s="22">
        <f>G36-H36</f>
        <v>5581</v>
      </c>
      <c r="H11" s="22">
        <f>H36</f>
        <v>4580</v>
      </c>
      <c r="I11" s="22">
        <f>I36-J36</f>
        <v>9859</v>
      </c>
      <c r="J11" s="22">
        <f>J36-K36</f>
        <v>5322</v>
      </c>
      <c r="K11" s="22">
        <f>K36-L36</f>
        <v>5142</v>
      </c>
      <c r="L11" s="22">
        <f>L36</f>
        <v>5457</v>
      </c>
    </row>
    <row r="12" spans="1:12" s="4" customFormat="1" ht="15" customHeight="1">
      <c r="A12" s="37" t="s">
        <v>96</v>
      </c>
      <c r="B12" s="22">
        <f>B37-C37</f>
        <v>6262</v>
      </c>
      <c r="C12" s="24">
        <f>C37-D37</f>
        <v>5915</v>
      </c>
      <c r="D12" s="24">
        <f>D37</f>
        <v>5554</v>
      </c>
      <c r="E12" s="24">
        <f>E37-F37</f>
        <v>5955</v>
      </c>
      <c r="F12" s="24">
        <f>F37-G37</f>
        <v>4091</v>
      </c>
      <c r="G12" s="24">
        <f>G37-H37</f>
        <v>5502</v>
      </c>
      <c r="H12" s="24">
        <f>H37</f>
        <v>5775</v>
      </c>
      <c r="I12" s="24">
        <f>I37-J37</f>
        <v>8658</v>
      </c>
      <c r="J12" s="24">
        <f>J37-K37</f>
        <v>1917</v>
      </c>
      <c r="K12" s="24">
        <f>K37-L37</f>
        <v>4371</v>
      </c>
      <c r="L12" s="24">
        <f>L37</f>
        <v>3839</v>
      </c>
    </row>
    <row r="13" spans="1:12" s="27" customFormat="1" ht="18" customHeight="1">
      <c r="A13" s="39" t="s">
        <v>82</v>
      </c>
      <c r="B13" s="59">
        <f aca="true" t="shared" si="1" ref="B13:L13">SUM(B4:B12)</f>
        <v>45665</v>
      </c>
      <c r="C13" s="26">
        <f t="shared" si="1"/>
        <v>44420</v>
      </c>
      <c r="D13" s="26">
        <f t="shared" si="1"/>
        <v>42705</v>
      </c>
      <c r="E13" s="26">
        <f t="shared" si="1"/>
        <v>48452</v>
      </c>
      <c r="F13" s="26">
        <f t="shared" si="1"/>
        <v>46657</v>
      </c>
      <c r="G13" s="26">
        <f t="shared" si="1"/>
        <v>44485</v>
      </c>
      <c r="H13" s="26">
        <f t="shared" si="1"/>
        <v>42122</v>
      </c>
      <c r="I13" s="26">
        <f t="shared" si="1"/>
        <v>47805</v>
      </c>
      <c r="J13" s="26">
        <f t="shared" si="1"/>
        <v>44822</v>
      </c>
      <c r="K13" s="26">
        <f t="shared" si="1"/>
        <v>42678</v>
      </c>
      <c r="L13" s="26">
        <f t="shared" si="1"/>
        <v>40733</v>
      </c>
    </row>
    <row r="14" spans="1:12" s="4" customFormat="1" ht="9" customHeight="1">
      <c r="A14" s="36"/>
      <c r="B14" s="36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2" s="44" customFormat="1" ht="15" customHeight="1">
      <c r="A15" s="43" t="s">
        <v>28</v>
      </c>
      <c r="B15" s="4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 s="4" customFormat="1" ht="15" customHeight="1">
      <c r="A16" s="36" t="s">
        <v>83</v>
      </c>
      <c r="B16" s="22">
        <f aca="true" t="shared" si="2" ref="B16:C22">B41-C41</f>
        <v>-20</v>
      </c>
      <c r="C16" s="22">
        <f t="shared" si="2"/>
        <v>-18</v>
      </c>
      <c r="D16" s="22">
        <f aca="true" t="shared" si="3" ref="D16:D22">D41</f>
        <v>-31</v>
      </c>
      <c r="E16" s="22">
        <f>E41-F41</f>
        <v>-21</v>
      </c>
      <c r="F16" s="22">
        <f>F41-G41</f>
        <v>-33</v>
      </c>
      <c r="G16" s="22">
        <f>G41-H41</f>
        <v>-21</v>
      </c>
      <c r="H16" s="22">
        <f aca="true" t="shared" si="4" ref="H16:H22">H41</f>
        <v>-22</v>
      </c>
      <c r="I16" s="22">
        <f>I41-J41</f>
        <v>-19</v>
      </c>
      <c r="J16" s="22">
        <f>J41-K41</f>
        <v>-17</v>
      </c>
      <c r="K16" s="22">
        <f>K41-L41</f>
        <v>-20</v>
      </c>
      <c r="L16" s="22">
        <f aca="true" t="shared" si="5" ref="L16:L22">L41</f>
        <v>-24</v>
      </c>
    </row>
    <row r="17" spans="1:12" s="4" customFormat="1" ht="15" customHeight="1">
      <c r="A17" s="36" t="s">
        <v>97</v>
      </c>
      <c r="B17" s="22">
        <f t="shared" si="2"/>
        <v>-4836</v>
      </c>
      <c r="C17" s="22">
        <f t="shared" si="2"/>
        <v>-4098</v>
      </c>
      <c r="D17" s="22">
        <f t="shared" si="3"/>
        <v>-3508</v>
      </c>
      <c r="E17" s="22">
        <f>E42-F42</f>
        <v>2726</v>
      </c>
      <c r="F17" s="22">
        <f>F42-G42</f>
        <v>-3892</v>
      </c>
      <c r="G17" s="22">
        <f>G42-H42</f>
        <v>-3636</v>
      </c>
      <c r="H17" s="22">
        <f t="shared" si="4"/>
        <v>-2969</v>
      </c>
      <c r="I17" s="22">
        <f>I42-J42</f>
        <v>-2196</v>
      </c>
      <c r="J17" s="22">
        <f>J42-K42</f>
        <v>-2480</v>
      </c>
      <c r="K17" s="22">
        <f>K42-L42</f>
        <v>-2533</v>
      </c>
      <c r="L17" s="22">
        <f t="shared" si="5"/>
        <v>-2302</v>
      </c>
    </row>
    <row r="18" spans="1:12" s="4" customFormat="1" ht="15" customHeight="1">
      <c r="A18" s="36" t="s">
        <v>84</v>
      </c>
      <c r="B18" s="22">
        <f t="shared" si="2"/>
        <v>-93</v>
      </c>
      <c r="C18" s="22">
        <f t="shared" si="2"/>
        <v>-97</v>
      </c>
      <c r="D18" s="22">
        <f t="shared" si="3"/>
        <v>-73</v>
      </c>
      <c r="E18" s="22">
        <f>E43-F43</f>
        <v>-111</v>
      </c>
      <c r="F18" s="22">
        <f>F43-G43</f>
        <v>-80</v>
      </c>
      <c r="G18" s="22">
        <f>G43-H43</f>
        <v>-97</v>
      </c>
      <c r="H18" s="22">
        <f t="shared" si="4"/>
        <v>-68</v>
      </c>
      <c r="I18" s="22">
        <f>I43-J43</f>
        <v>-108</v>
      </c>
      <c r="J18" s="22">
        <f>J43-K43</f>
        <v>-84</v>
      </c>
      <c r="K18" s="22">
        <f>K43-L43</f>
        <v>-84</v>
      </c>
      <c r="L18" s="22">
        <f t="shared" si="5"/>
        <v>-76</v>
      </c>
    </row>
    <row r="19" spans="1:12" s="4" customFormat="1" ht="15" customHeight="1">
      <c r="A19" s="36" t="s">
        <v>85</v>
      </c>
      <c r="B19" s="22">
        <f t="shared" si="2"/>
        <v>-180</v>
      </c>
      <c r="C19" s="22">
        <f t="shared" si="2"/>
        <v>-183</v>
      </c>
      <c r="D19" s="22">
        <f t="shared" si="3"/>
        <v>-191</v>
      </c>
      <c r="E19" s="22">
        <f>E44-F44</f>
        <v>-199</v>
      </c>
      <c r="F19" s="22">
        <f>F44-G44</f>
        <v>-203</v>
      </c>
      <c r="G19" s="22">
        <f>G44-H44</f>
        <v>-187</v>
      </c>
      <c r="H19" s="22">
        <f t="shared" si="4"/>
        <v>-198</v>
      </c>
      <c r="I19" s="22">
        <f>I44-J44</f>
        <v>-277</v>
      </c>
      <c r="J19" s="22">
        <f>J44-K44</f>
        <v>-369</v>
      </c>
      <c r="K19" s="22">
        <f>K44-L44</f>
        <v>-373</v>
      </c>
      <c r="L19" s="22">
        <f t="shared" si="5"/>
        <v>-332</v>
      </c>
    </row>
    <row r="20" spans="1:12" s="4" customFormat="1" ht="15" customHeight="1">
      <c r="A20" s="36" t="s">
        <v>98</v>
      </c>
      <c r="B20" s="22">
        <f t="shared" si="2"/>
        <v>-2116</v>
      </c>
      <c r="C20" s="22">
        <f t="shared" si="2"/>
        <v>-2117</v>
      </c>
      <c r="D20" s="22">
        <f t="shared" si="3"/>
        <v>-2959</v>
      </c>
      <c r="E20" s="22">
        <f>E45-F45</f>
        <v>5657</v>
      </c>
      <c r="F20" s="22">
        <f>F45-G45</f>
        <v>-2639</v>
      </c>
      <c r="G20" s="22">
        <f>G45-H45</f>
        <v>-2341</v>
      </c>
      <c r="H20" s="22">
        <f t="shared" si="4"/>
        <v>-2115</v>
      </c>
      <c r="I20" s="22">
        <f>I45-J45</f>
        <v>-67</v>
      </c>
      <c r="J20" s="22">
        <f>J45-K45</f>
        <v>-238</v>
      </c>
      <c r="K20" s="22">
        <f>K45-L45</f>
        <v>500</v>
      </c>
      <c r="L20" s="22">
        <f t="shared" si="5"/>
        <v>-769</v>
      </c>
    </row>
    <row r="21" spans="1:12" s="4" customFormat="1" ht="15" customHeight="1">
      <c r="A21" s="36" t="s">
        <v>86</v>
      </c>
      <c r="B21" s="22">
        <f t="shared" si="2"/>
        <v>-552</v>
      </c>
      <c r="C21" s="22">
        <f t="shared" si="2"/>
        <v>-530</v>
      </c>
      <c r="D21" s="22">
        <f t="shared" si="3"/>
        <v>-578</v>
      </c>
      <c r="E21" s="22">
        <f>E46-F46</f>
        <v>-766</v>
      </c>
      <c r="F21" s="22">
        <f>F46-G46</f>
        <v>-831</v>
      </c>
      <c r="G21" s="22">
        <f>G46-H46</f>
        <v>-623</v>
      </c>
      <c r="H21" s="22">
        <f t="shared" si="4"/>
        <v>-705</v>
      </c>
      <c r="I21" s="22">
        <f>I46-J46</f>
        <v>-653</v>
      </c>
      <c r="J21" s="22">
        <f>J46-K46</f>
        <v>-612</v>
      </c>
      <c r="K21" s="22">
        <f>K46-L46</f>
        <v>-658</v>
      </c>
      <c r="L21" s="22">
        <f t="shared" si="5"/>
        <v>-560</v>
      </c>
    </row>
    <row r="22" spans="1:12" s="4" customFormat="1" ht="15" customHeight="1">
      <c r="A22" s="37" t="s">
        <v>87</v>
      </c>
      <c r="B22" s="24">
        <f t="shared" si="2"/>
        <v>-1104</v>
      </c>
      <c r="C22" s="24">
        <f t="shared" si="2"/>
        <v>-978</v>
      </c>
      <c r="D22" s="24">
        <f t="shared" si="3"/>
        <v>-992</v>
      </c>
      <c r="E22" s="24">
        <f>E47-F47</f>
        <v>-16004</v>
      </c>
      <c r="F22" s="24">
        <f>F47-G47</f>
        <v>-886</v>
      </c>
      <c r="G22" s="24">
        <f>G47-H47</f>
        <v>-742</v>
      </c>
      <c r="H22" s="24">
        <f t="shared" si="4"/>
        <v>-1039</v>
      </c>
      <c r="I22" s="24">
        <f>I47-J47</f>
        <v>-5961</v>
      </c>
      <c r="J22" s="24">
        <f>J47-K47</f>
        <v>-3262</v>
      </c>
      <c r="K22" s="24">
        <f>K47-L47</f>
        <v>-3867</v>
      </c>
      <c r="L22" s="24">
        <f t="shared" si="5"/>
        <v>-2746</v>
      </c>
    </row>
    <row r="23" spans="1:12" s="27" customFormat="1" ht="18" customHeight="1">
      <c r="A23" s="39" t="s">
        <v>88</v>
      </c>
      <c r="B23" s="26">
        <f>SUM(B16:B22)</f>
        <v>-8901</v>
      </c>
      <c r="C23" s="26">
        <f>SUM(C16:C22)</f>
        <v>-8021</v>
      </c>
      <c r="D23" s="26">
        <f aca="true" t="shared" si="6" ref="D23:L23">SUM(D16:D22)</f>
        <v>-8332</v>
      </c>
      <c r="E23" s="26">
        <f t="shared" si="6"/>
        <v>-8718</v>
      </c>
      <c r="F23" s="26">
        <f t="shared" si="6"/>
        <v>-8564</v>
      </c>
      <c r="G23" s="26">
        <f t="shared" si="6"/>
        <v>-7647</v>
      </c>
      <c r="H23" s="26">
        <f t="shared" si="6"/>
        <v>-7116</v>
      </c>
      <c r="I23" s="26">
        <f t="shared" si="6"/>
        <v>-9281</v>
      </c>
      <c r="J23" s="26">
        <f t="shared" si="6"/>
        <v>-7062</v>
      </c>
      <c r="K23" s="26">
        <f t="shared" si="6"/>
        <v>-7035</v>
      </c>
      <c r="L23" s="26">
        <f t="shared" si="6"/>
        <v>-6809</v>
      </c>
    </row>
    <row r="24" spans="1:12" s="5" customFormat="1" ht="18" customHeight="1">
      <c r="A24" s="38" t="s">
        <v>1</v>
      </c>
      <c r="B24" s="25">
        <f>B13+B23</f>
        <v>36764</v>
      </c>
      <c r="C24" s="25">
        <f>C13+C23</f>
        <v>36399</v>
      </c>
      <c r="D24" s="25">
        <f aca="true" t="shared" si="7" ref="D24:L24">D13+D23</f>
        <v>34373</v>
      </c>
      <c r="E24" s="25">
        <f t="shared" si="7"/>
        <v>39734</v>
      </c>
      <c r="F24" s="25">
        <f t="shared" si="7"/>
        <v>38093</v>
      </c>
      <c r="G24" s="25">
        <f t="shared" si="7"/>
        <v>36838</v>
      </c>
      <c r="H24" s="25">
        <f t="shared" si="7"/>
        <v>35006</v>
      </c>
      <c r="I24" s="25">
        <f t="shared" si="7"/>
        <v>38524</v>
      </c>
      <c r="J24" s="25">
        <f t="shared" si="7"/>
        <v>37760</v>
      </c>
      <c r="K24" s="25">
        <f t="shared" si="7"/>
        <v>35643</v>
      </c>
      <c r="L24" s="25">
        <f t="shared" si="7"/>
        <v>33924</v>
      </c>
    </row>
    <row r="25" spans="1:19" ht="12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2" s="1" customFormat="1" ht="12.75">
      <c r="A26" s="41"/>
      <c r="B26" s="1" t="s">
        <v>91</v>
      </c>
    </row>
    <row r="27" spans="1:31" ht="18" customHeight="1">
      <c r="A27" s="28" t="s">
        <v>90</v>
      </c>
      <c r="B27" s="16" t="s">
        <v>101</v>
      </c>
      <c r="C27" s="16" t="s">
        <v>14</v>
      </c>
      <c r="D27" s="16" t="s">
        <v>15</v>
      </c>
      <c r="E27" s="16" t="s">
        <v>16</v>
      </c>
      <c r="F27" s="16" t="s">
        <v>17</v>
      </c>
      <c r="G27" s="16" t="s">
        <v>18</v>
      </c>
      <c r="H27" s="16" t="s">
        <v>19</v>
      </c>
      <c r="I27" s="16" t="s">
        <v>23</v>
      </c>
      <c r="J27" s="16" t="s">
        <v>22</v>
      </c>
      <c r="K27" s="16" t="s">
        <v>21</v>
      </c>
      <c r="L27" s="16" t="s">
        <v>20</v>
      </c>
      <c r="M27" s="17"/>
      <c r="N27" s="18"/>
      <c r="O27" s="17"/>
      <c r="P27" s="17"/>
      <c r="Q27" s="17"/>
      <c r="R27" s="17"/>
      <c r="Z27" s="19"/>
      <c r="AD27" s="20"/>
      <c r="AE27" s="20"/>
    </row>
    <row r="28" spans="1:12" s="44" customFormat="1" ht="15" customHeight="1">
      <c r="A28" s="43" t="s">
        <v>27</v>
      </c>
      <c r="B28" s="50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s="4" customFormat="1" ht="15" customHeight="1">
      <c r="A29" s="36" t="s">
        <v>74</v>
      </c>
      <c r="B29" s="51">
        <v>349</v>
      </c>
      <c r="C29" s="22">
        <v>120</v>
      </c>
      <c r="D29" s="22">
        <v>59</v>
      </c>
      <c r="E29" s="22">
        <v>934</v>
      </c>
      <c r="F29" s="22">
        <v>722</v>
      </c>
      <c r="G29" s="22">
        <v>549</v>
      </c>
      <c r="H29" s="22">
        <v>380</v>
      </c>
      <c r="I29" s="22">
        <v>1711</v>
      </c>
      <c r="J29" s="22">
        <v>1277</v>
      </c>
      <c r="K29" s="22">
        <v>412</v>
      </c>
      <c r="L29" s="22">
        <v>171</v>
      </c>
    </row>
    <row r="30" spans="1:12" s="4" customFormat="1" ht="15" customHeight="1">
      <c r="A30" s="36" t="s">
        <v>75</v>
      </c>
      <c r="B30" s="51">
        <v>42287</v>
      </c>
      <c r="C30" s="22">
        <v>28257</v>
      </c>
      <c r="D30" s="22">
        <v>13970</v>
      </c>
      <c r="E30" s="22">
        <v>58449</v>
      </c>
      <c r="F30" s="22">
        <v>43667</v>
      </c>
      <c r="G30" s="22">
        <v>28948</v>
      </c>
      <c r="H30" s="22">
        <v>14363</v>
      </c>
      <c r="I30" s="22">
        <v>57676</v>
      </c>
      <c r="J30" s="22">
        <v>47137</v>
      </c>
      <c r="K30" s="22">
        <v>30925</v>
      </c>
      <c r="L30" s="22">
        <v>14776</v>
      </c>
    </row>
    <row r="31" spans="1:12" s="4" customFormat="1" ht="15" customHeight="1">
      <c r="A31" s="36" t="s">
        <v>76</v>
      </c>
      <c r="B31" s="51">
        <v>14067</v>
      </c>
      <c r="C31" s="22">
        <v>9270</v>
      </c>
      <c r="D31" s="22">
        <v>4682</v>
      </c>
      <c r="E31" s="22">
        <v>21628</v>
      </c>
      <c r="F31" s="22">
        <v>15074</v>
      </c>
      <c r="G31" s="22">
        <v>9507</v>
      </c>
      <c r="H31" s="22">
        <v>4597</v>
      </c>
      <c r="I31" s="22">
        <v>21407</v>
      </c>
      <c r="J31" s="22">
        <v>16291</v>
      </c>
      <c r="K31" s="22">
        <v>10760</v>
      </c>
      <c r="L31" s="22">
        <v>5460</v>
      </c>
    </row>
    <row r="32" spans="1:12" s="4" customFormat="1" ht="15" customHeight="1">
      <c r="A32" s="36" t="s">
        <v>77</v>
      </c>
      <c r="B32" s="51">
        <v>16144</v>
      </c>
      <c r="C32" s="22">
        <v>9931</v>
      </c>
      <c r="D32" s="22">
        <v>4627</v>
      </c>
      <c r="E32" s="22">
        <v>15978</v>
      </c>
      <c r="F32" s="22">
        <v>11642</v>
      </c>
      <c r="G32" s="22">
        <v>7528</v>
      </c>
      <c r="H32" s="22">
        <v>3482</v>
      </c>
      <c r="I32" s="22">
        <v>14841</v>
      </c>
      <c r="J32" s="22">
        <v>11243</v>
      </c>
      <c r="K32" s="22">
        <v>7474</v>
      </c>
      <c r="L32" s="22">
        <v>4049</v>
      </c>
    </row>
    <row r="33" spans="1:12" s="4" customFormat="1" ht="15" customHeight="1">
      <c r="A33" s="36" t="s">
        <v>78</v>
      </c>
      <c r="B33" s="51">
        <v>8061</v>
      </c>
      <c r="C33" s="22">
        <v>5033</v>
      </c>
      <c r="D33" s="22">
        <v>2651</v>
      </c>
      <c r="E33" s="22">
        <v>13683</v>
      </c>
      <c r="F33" s="22">
        <v>10688</v>
      </c>
      <c r="G33" s="22">
        <v>5551</v>
      </c>
      <c r="H33" s="22">
        <v>2960</v>
      </c>
      <c r="I33" s="22">
        <v>11583</v>
      </c>
      <c r="J33" s="22">
        <v>8640</v>
      </c>
      <c r="K33" s="22">
        <v>3950</v>
      </c>
      <c r="L33" s="22">
        <v>1726</v>
      </c>
    </row>
    <row r="34" spans="1:12" s="4" customFormat="1" ht="15" customHeight="1">
      <c r="A34" s="36" t="s">
        <v>79</v>
      </c>
      <c r="B34" s="51">
        <v>2319</v>
      </c>
      <c r="C34" s="22">
        <v>1403</v>
      </c>
      <c r="D34" s="22">
        <v>720</v>
      </c>
      <c r="E34" s="22">
        <v>2956</v>
      </c>
      <c r="F34" s="22">
        <v>2637</v>
      </c>
      <c r="G34" s="22">
        <v>1800</v>
      </c>
      <c r="H34" s="22">
        <v>434</v>
      </c>
      <c r="I34" s="22">
        <v>1490</v>
      </c>
      <c r="J34" s="22">
        <v>893</v>
      </c>
      <c r="K34" s="22">
        <v>535</v>
      </c>
      <c r="L34" s="22">
        <v>108</v>
      </c>
    </row>
    <row r="35" spans="1:12" s="4" customFormat="1" ht="15" customHeight="1">
      <c r="A35" s="36" t="s">
        <v>80</v>
      </c>
      <c r="B35" s="51">
        <v>17829</v>
      </c>
      <c r="C35" s="22">
        <v>12382</v>
      </c>
      <c r="D35" s="22">
        <v>5977</v>
      </c>
      <c r="E35" s="22">
        <v>24057</v>
      </c>
      <c r="F35" s="22">
        <v>17781</v>
      </c>
      <c r="G35" s="22">
        <v>11286</v>
      </c>
      <c r="H35" s="22">
        <v>5551</v>
      </c>
      <c r="I35" s="22">
        <v>22765</v>
      </c>
      <c r="J35" s="22">
        <v>16704</v>
      </c>
      <c r="K35" s="22">
        <v>10546</v>
      </c>
      <c r="L35" s="22">
        <v>5147</v>
      </c>
    </row>
    <row r="36" spans="1:12" s="4" customFormat="1" ht="15" customHeight="1">
      <c r="A36" s="36" t="s">
        <v>81</v>
      </c>
      <c r="B36" s="51">
        <v>14003</v>
      </c>
      <c r="C36" s="22">
        <v>9260</v>
      </c>
      <c r="D36" s="22">
        <v>4465</v>
      </c>
      <c r="E36" s="22">
        <v>22708</v>
      </c>
      <c r="F36" s="22">
        <v>15685</v>
      </c>
      <c r="G36" s="22">
        <v>10161</v>
      </c>
      <c r="H36" s="22">
        <v>4580</v>
      </c>
      <c r="I36" s="22">
        <v>25780</v>
      </c>
      <c r="J36" s="22">
        <v>15921</v>
      </c>
      <c r="K36" s="22">
        <v>10599</v>
      </c>
      <c r="L36" s="22">
        <v>5457</v>
      </c>
    </row>
    <row r="37" spans="1:12" s="4" customFormat="1" ht="15" customHeight="1">
      <c r="A37" s="37" t="s">
        <v>96</v>
      </c>
      <c r="B37" s="52">
        <f>14968+2763</f>
        <v>17731</v>
      </c>
      <c r="C37" s="24">
        <f>9629+1840</f>
        <v>11469</v>
      </c>
      <c r="D37" s="24">
        <f>4665+889</f>
        <v>5554</v>
      </c>
      <c r="E37" s="24">
        <f>34466+3334-8362-8115</f>
        <v>21323</v>
      </c>
      <c r="F37" s="24">
        <f>12997+2371</f>
        <v>15368</v>
      </c>
      <c r="G37" s="24">
        <f>10682+595</f>
        <v>11277</v>
      </c>
      <c r="H37" s="24">
        <f>5132+643</f>
        <v>5775</v>
      </c>
      <c r="I37" s="24">
        <f>25775+2816-1674-8132</f>
        <v>18785</v>
      </c>
      <c r="J37" s="24">
        <f>15396+1996-1314-5951</f>
        <v>10127</v>
      </c>
      <c r="K37" s="24">
        <f>11850+1295-1054-3881</f>
        <v>8210</v>
      </c>
      <c r="L37" s="24">
        <f>5463+655-664-1615</f>
        <v>3839</v>
      </c>
    </row>
    <row r="38" spans="1:12" s="27" customFormat="1" ht="18" customHeight="1">
      <c r="A38" s="39" t="s">
        <v>82</v>
      </c>
      <c r="B38" s="53">
        <f aca="true" t="shared" si="8" ref="B38:L38">SUM(B29:B37)</f>
        <v>132790</v>
      </c>
      <c r="C38" s="26">
        <f t="shared" si="8"/>
        <v>87125</v>
      </c>
      <c r="D38" s="26">
        <f t="shared" si="8"/>
        <v>42705</v>
      </c>
      <c r="E38" s="26">
        <f t="shared" si="8"/>
        <v>181716</v>
      </c>
      <c r="F38" s="26">
        <f t="shared" si="8"/>
        <v>133264</v>
      </c>
      <c r="G38" s="26">
        <f t="shared" si="8"/>
        <v>86607</v>
      </c>
      <c r="H38" s="26">
        <f t="shared" si="8"/>
        <v>42122</v>
      </c>
      <c r="I38" s="26">
        <f t="shared" si="8"/>
        <v>176038</v>
      </c>
      <c r="J38" s="26">
        <f t="shared" si="8"/>
        <v>128233</v>
      </c>
      <c r="K38" s="26">
        <f t="shared" si="8"/>
        <v>83411</v>
      </c>
      <c r="L38" s="26">
        <f t="shared" si="8"/>
        <v>40733</v>
      </c>
    </row>
    <row r="39" spans="1:12" s="4" customFormat="1" ht="9" customHeight="1">
      <c r="A39" s="36"/>
      <c r="B39" s="36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1:12" s="44" customFormat="1" ht="15" customHeight="1">
      <c r="A40" s="43" t="s">
        <v>28</v>
      </c>
      <c r="B40" s="50"/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1:12" s="4" customFormat="1" ht="15" customHeight="1">
      <c r="A41" s="36" t="s">
        <v>83</v>
      </c>
      <c r="B41" s="51">
        <v>-69</v>
      </c>
      <c r="C41" s="22">
        <v>-49</v>
      </c>
      <c r="D41" s="22">
        <v>-31</v>
      </c>
      <c r="E41" s="22">
        <v>-97</v>
      </c>
      <c r="F41" s="22">
        <v>-76</v>
      </c>
      <c r="G41" s="22">
        <v>-43</v>
      </c>
      <c r="H41" s="22">
        <v>-22</v>
      </c>
      <c r="I41" s="22">
        <v>-80</v>
      </c>
      <c r="J41" s="22">
        <v>-61</v>
      </c>
      <c r="K41" s="22">
        <v>-44</v>
      </c>
      <c r="L41" s="22">
        <v>-24</v>
      </c>
    </row>
    <row r="42" spans="1:12" s="4" customFormat="1" ht="15" customHeight="1">
      <c r="A42" s="36" t="s">
        <v>97</v>
      </c>
      <c r="B42" s="51">
        <v>-12442</v>
      </c>
      <c r="C42" s="22">
        <v>-7606</v>
      </c>
      <c r="D42" s="22">
        <v>-3508</v>
      </c>
      <c r="E42" s="22">
        <f>-16133+8362</f>
        <v>-7771</v>
      </c>
      <c r="F42" s="22">
        <v>-10497</v>
      </c>
      <c r="G42" s="22">
        <v>-6605</v>
      </c>
      <c r="H42" s="22">
        <v>-2969</v>
      </c>
      <c r="I42" s="22">
        <f>-11185+1674</f>
        <v>-9511</v>
      </c>
      <c r="J42" s="22">
        <f>-8629+1314</f>
        <v>-7315</v>
      </c>
      <c r="K42" s="22">
        <f>-5889+1054</f>
        <v>-4835</v>
      </c>
      <c r="L42" s="22">
        <f>-2966+664</f>
        <v>-2302</v>
      </c>
    </row>
    <row r="43" spans="1:12" s="4" customFormat="1" ht="15" customHeight="1">
      <c r="A43" s="36" t="s">
        <v>84</v>
      </c>
      <c r="B43" s="51">
        <v>-263</v>
      </c>
      <c r="C43" s="22">
        <v>-170</v>
      </c>
      <c r="D43" s="22">
        <v>-73</v>
      </c>
      <c r="E43" s="22">
        <v>-356</v>
      </c>
      <c r="F43" s="22">
        <v>-245</v>
      </c>
      <c r="G43" s="22">
        <v>-165</v>
      </c>
      <c r="H43" s="22">
        <v>-68</v>
      </c>
      <c r="I43" s="22">
        <v>-352</v>
      </c>
      <c r="J43" s="22">
        <v>-244</v>
      </c>
      <c r="K43" s="22">
        <v>-160</v>
      </c>
      <c r="L43" s="22">
        <v>-76</v>
      </c>
    </row>
    <row r="44" spans="1:12" s="4" customFormat="1" ht="15" customHeight="1">
      <c r="A44" s="36" t="s">
        <v>85</v>
      </c>
      <c r="B44" s="51">
        <v>-554</v>
      </c>
      <c r="C44" s="22">
        <v>-374</v>
      </c>
      <c r="D44" s="22">
        <v>-191</v>
      </c>
      <c r="E44" s="22">
        <v>-787</v>
      </c>
      <c r="F44" s="22">
        <v>-588</v>
      </c>
      <c r="G44" s="22">
        <v>-385</v>
      </c>
      <c r="H44" s="22">
        <v>-198</v>
      </c>
      <c r="I44" s="22">
        <v>-1351</v>
      </c>
      <c r="J44" s="22">
        <v>-1074</v>
      </c>
      <c r="K44" s="22">
        <v>-705</v>
      </c>
      <c r="L44" s="22">
        <v>-332</v>
      </c>
    </row>
    <row r="45" spans="1:12" s="4" customFormat="1" ht="15" customHeight="1">
      <c r="A45" s="36" t="s">
        <v>98</v>
      </c>
      <c r="B45" s="51">
        <v>-7192</v>
      </c>
      <c r="C45" s="22">
        <v>-5076</v>
      </c>
      <c r="D45" s="22">
        <v>-2959</v>
      </c>
      <c r="E45" s="22">
        <f>-9553+8115</f>
        <v>-1438</v>
      </c>
      <c r="F45" s="22">
        <v>-7095</v>
      </c>
      <c r="G45" s="22">
        <v>-4456</v>
      </c>
      <c r="H45" s="22">
        <v>-2115</v>
      </c>
      <c r="I45" s="22">
        <f>-8706+8132</f>
        <v>-574</v>
      </c>
      <c r="J45" s="22">
        <f>-6458+5951</f>
        <v>-507</v>
      </c>
      <c r="K45" s="22">
        <f>-4150+3881</f>
        <v>-269</v>
      </c>
      <c r="L45" s="22">
        <f>-2384+1615</f>
        <v>-769</v>
      </c>
    </row>
    <row r="46" spans="1:12" s="4" customFormat="1" ht="15" customHeight="1">
      <c r="A46" s="36" t="s">
        <v>86</v>
      </c>
      <c r="B46" s="51">
        <v>-1660</v>
      </c>
      <c r="C46" s="22">
        <v>-1108</v>
      </c>
      <c r="D46" s="22">
        <v>-578</v>
      </c>
      <c r="E46" s="22">
        <v>-2925</v>
      </c>
      <c r="F46" s="22">
        <v>-2159</v>
      </c>
      <c r="G46" s="22">
        <v>-1328</v>
      </c>
      <c r="H46" s="22">
        <v>-705</v>
      </c>
      <c r="I46" s="22">
        <v>-2483</v>
      </c>
      <c r="J46" s="22">
        <v>-1830</v>
      </c>
      <c r="K46" s="22">
        <v>-1218</v>
      </c>
      <c r="L46" s="22">
        <v>-560</v>
      </c>
    </row>
    <row r="47" spans="1:12" s="4" customFormat="1" ht="15" customHeight="1">
      <c r="A47" s="37" t="s">
        <v>87</v>
      </c>
      <c r="B47" s="52">
        <v>-3074</v>
      </c>
      <c r="C47" s="24">
        <v>-1970</v>
      </c>
      <c r="D47" s="24">
        <v>-992</v>
      </c>
      <c r="E47" s="24">
        <v>-18671</v>
      </c>
      <c r="F47" s="24">
        <v>-2667</v>
      </c>
      <c r="G47" s="24">
        <f>-1781</f>
        <v>-1781</v>
      </c>
      <c r="H47" s="24">
        <v>-1039</v>
      </c>
      <c r="I47" s="24">
        <v>-15836</v>
      </c>
      <c r="J47" s="24">
        <v>-9875</v>
      </c>
      <c r="K47" s="24">
        <v>-6613</v>
      </c>
      <c r="L47" s="24">
        <v>-2746</v>
      </c>
    </row>
    <row r="48" spans="1:12" s="27" customFormat="1" ht="18" customHeight="1">
      <c r="A48" s="39" t="s">
        <v>88</v>
      </c>
      <c r="B48" s="53">
        <f>SUM(B41:B47)</f>
        <v>-25254</v>
      </c>
      <c r="C48" s="26">
        <f>SUM(C41:C47)</f>
        <v>-16353</v>
      </c>
      <c r="D48" s="26">
        <f aca="true" t="shared" si="9" ref="D48:L48">SUM(D41:D47)</f>
        <v>-8332</v>
      </c>
      <c r="E48" s="26">
        <f t="shared" si="9"/>
        <v>-32045</v>
      </c>
      <c r="F48" s="26">
        <f t="shared" si="9"/>
        <v>-23327</v>
      </c>
      <c r="G48" s="26">
        <f t="shared" si="9"/>
        <v>-14763</v>
      </c>
      <c r="H48" s="26">
        <f t="shared" si="9"/>
        <v>-7116</v>
      </c>
      <c r="I48" s="26">
        <f t="shared" si="9"/>
        <v>-30187</v>
      </c>
      <c r="J48" s="26">
        <f t="shared" si="9"/>
        <v>-20906</v>
      </c>
      <c r="K48" s="26">
        <f t="shared" si="9"/>
        <v>-13844</v>
      </c>
      <c r="L48" s="26">
        <f t="shared" si="9"/>
        <v>-6809</v>
      </c>
    </row>
    <row r="49" spans="1:12" s="5" customFormat="1" ht="18" customHeight="1">
      <c r="A49" s="38" t="s">
        <v>1</v>
      </c>
      <c r="B49" s="25">
        <f>B38+B48</f>
        <v>107536</v>
      </c>
      <c r="C49" s="25">
        <f>C38+C48</f>
        <v>70772</v>
      </c>
      <c r="D49" s="25">
        <f>D38+D48</f>
        <v>34373</v>
      </c>
      <c r="E49" s="25">
        <f>E38+E48</f>
        <v>149671</v>
      </c>
      <c r="F49" s="25">
        <f>F38+F48</f>
        <v>109937</v>
      </c>
      <c r="G49" s="25">
        <f>G38+G48</f>
        <v>71844</v>
      </c>
      <c r="H49" s="25">
        <f>H38+H48</f>
        <v>35006</v>
      </c>
      <c r="I49" s="25">
        <f>I38+I48</f>
        <v>145851</v>
      </c>
      <c r="J49" s="25">
        <f>J38+J48</f>
        <v>107327</v>
      </c>
      <c r="K49" s="25">
        <f>K38+K48</f>
        <v>69567</v>
      </c>
      <c r="L49" s="25">
        <f>L38+L48</f>
        <v>33924</v>
      </c>
    </row>
    <row r="50" s="12" customFormat="1" ht="12" customHeight="1"/>
    <row r="51" spans="1:2" s="12" customFormat="1" ht="12" customHeight="1">
      <c r="A51" s="41" t="s">
        <v>99</v>
      </c>
      <c r="B51" s="41"/>
    </row>
    <row r="52" s="12" customFormat="1" ht="12" customHeight="1"/>
    <row r="53" spans="3:12" s="12" customFormat="1" ht="12" customHeight="1">
      <c r="C53" s="49"/>
      <c r="D53" s="49"/>
      <c r="E53" s="49"/>
      <c r="F53" s="49"/>
      <c r="G53" s="49"/>
      <c r="H53" s="49"/>
      <c r="I53" s="49"/>
      <c r="J53" s="49"/>
      <c r="K53" s="49"/>
      <c r="L53" s="49"/>
    </row>
    <row r="54" s="12" customFormat="1" ht="12" customHeight="1"/>
    <row r="55" s="12" customFormat="1" ht="12" customHeight="1"/>
    <row r="56" s="12" customFormat="1" ht="12" customHeight="1"/>
    <row r="57" s="12" customFormat="1" ht="12" customHeight="1"/>
    <row r="58" s="12" customFormat="1" ht="12" customHeight="1"/>
    <row r="59" s="12" customFormat="1" ht="12" customHeight="1"/>
    <row r="60" s="12" customFormat="1" ht="12" customHeight="1"/>
    <row r="61" s="12" customFormat="1" ht="12" customHeight="1"/>
    <row r="62" s="12" customFormat="1" ht="12" customHeight="1"/>
    <row r="63" s="12" customFormat="1" ht="12" customHeight="1"/>
    <row r="64" s="12" customFormat="1" ht="12" customHeight="1"/>
    <row r="65" s="12" customFormat="1" ht="12" customHeight="1"/>
    <row r="66" s="12" customFormat="1" ht="12" customHeight="1"/>
    <row r="67" s="12" customFormat="1" ht="12" customHeight="1"/>
    <row r="68" s="12" customFormat="1" ht="12" customHeight="1"/>
    <row r="69" s="12" customFormat="1" ht="12" customHeight="1"/>
    <row r="70" s="12" customFormat="1" ht="12" customHeight="1"/>
    <row r="71" s="12" customFormat="1" ht="12" customHeight="1"/>
    <row r="72" s="12" customFormat="1" ht="12" customHeight="1"/>
    <row r="73" s="12" customFormat="1" ht="12" customHeight="1"/>
  </sheetData>
  <sheetProtection/>
  <printOptions/>
  <pageMargins left="0.75" right="0.75" top="1" bottom="1" header="0.5" footer="0.5"/>
  <pageSetup horizontalDpi="600" verticalDpi="600" orientation="landscape" paperSize="9" scale="75" r:id="rId1"/>
  <ignoredErrors>
    <ignoredError sqref="D12:L25 D4:L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Zachodni WBK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Gadomska Bożena</dc:creator>
  <cp:keywords/>
  <dc:description/>
  <cp:lastModifiedBy>Marcin MP. Puchalski</cp:lastModifiedBy>
  <cp:lastPrinted>2014-08-28T13:38:43Z</cp:lastPrinted>
  <dcterms:created xsi:type="dcterms:W3CDTF">2013-02-26T14:06:48Z</dcterms:created>
  <dcterms:modified xsi:type="dcterms:W3CDTF">2014-11-07T07:36:27Z</dcterms:modified>
  <cp:category/>
  <cp:version/>
  <cp:contentType/>
  <cp:contentStatus/>
</cp:coreProperties>
</file>